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dmendoza\Documents\2021\CONSULTAS- ESTADISTICAS\"/>
    </mc:Choice>
  </mc:AlternateContent>
  <xr:revisionPtr revIDLastSave="0" documentId="13_ncr:1_{87F33673-F537-4C68-A9FA-AA25191E653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1. Movimiento trabajo " sheetId="1" r:id="rId1"/>
    <sheet name="2. Circulantes por provinicia" sheetId="13" r:id="rId2"/>
    <sheet name="3. Med. Prot. por interviniente" sheetId="3" r:id="rId3"/>
    <sheet name="4. Pres. agr. por sexo y edad" sheetId="9" r:id="rId4"/>
    <sheet name="5. Pres. víct. por sexo y edad" sheetId="8" r:id="rId5"/>
    <sheet name="6. Agres. por sexo y est. civ." sheetId="11" r:id="rId6"/>
    <sheet name="7. Víct. por sexo y estado civ." sheetId="10" r:id="rId7"/>
    <sheet name="8. Agresores (as) por Provincia" sheetId="5" r:id="rId8"/>
    <sheet name="9. Pres. Víct. por Provincia" sheetId="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0" l="1"/>
  <c r="C13" i="10"/>
  <c r="D12" i="11"/>
  <c r="C12" i="11"/>
  <c r="F23" i="13"/>
  <c r="E23" i="13"/>
  <c r="O5" i="1"/>
  <c r="E3" i="1"/>
  <c r="F3" i="1" s="1"/>
  <c r="G3" i="1" s="1"/>
  <c r="H3" i="1" s="1"/>
  <c r="I3" i="1" s="1"/>
</calcChain>
</file>

<file path=xl/sharedStrings.xml><?xml version="1.0" encoding="utf-8"?>
<sst xmlns="http://schemas.openxmlformats.org/spreadsheetml/2006/main" count="102" uniqueCount="49">
  <si>
    <t>Limón</t>
  </si>
  <si>
    <t>Puntarenas</t>
  </si>
  <si>
    <t>Guanacaste</t>
  </si>
  <si>
    <t>Heredia</t>
  </si>
  <si>
    <t>Cartago</t>
  </si>
  <si>
    <t>Alajuela</t>
  </si>
  <si>
    <t>San José</t>
  </si>
  <si>
    <t>Circulante al finalizar</t>
  </si>
  <si>
    <t>Circulante al iniciar</t>
  </si>
  <si>
    <t>Interviniente</t>
  </si>
  <si>
    <t>Provincia</t>
  </si>
  <si>
    <t>Hombre</t>
  </si>
  <si>
    <t>Mujer</t>
  </si>
  <si>
    <t>Presunto agresor o presunta agresora</t>
  </si>
  <si>
    <t>Descripción de tipo interviniente</t>
  </si>
  <si>
    <t>Presunto Agresor</t>
  </si>
  <si>
    <t>Presunta Víctima</t>
  </si>
  <si>
    <t>PRESUNTA VICTIMA</t>
  </si>
  <si>
    <t xml:space="preserve">Rango de Edad </t>
  </si>
  <si>
    <t>De 18 a 26 años</t>
  </si>
  <si>
    <t>De 27 a 35 años</t>
  </si>
  <si>
    <t>De 36 a 44 años</t>
  </si>
  <si>
    <t>De 45 a 53 años</t>
  </si>
  <si>
    <t>De 54 a 62 años</t>
  </si>
  <si>
    <t>Dato desconocido</t>
  </si>
  <si>
    <t>Estado Civil</t>
  </si>
  <si>
    <t>Soltero(a)</t>
  </si>
  <si>
    <t>Casado(a)</t>
  </si>
  <si>
    <t>Unión de hecho</t>
  </si>
  <si>
    <t>Divorciado(a)</t>
  </si>
  <si>
    <t>Viudo(a)</t>
  </si>
  <si>
    <t>Separado(a)</t>
  </si>
  <si>
    <t>Total por sexo</t>
  </si>
  <si>
    <t>Casos Entrados</t>
  </si>
  <si>
    <t>Casos Terminados</t>
  </si>
  <si>
    <t>Circulante al Finalizar</t>
  </si>
  <si>
    <t>Total</t>
  </si>
  <si>
    <t>Comparación</t>
  </si>
  <si>
    <t>Presunto (a) Agresor(a)</t>
  </si>
  <si>
    <t>De 0 a 8 años</t>
  </si>
  <si>
    <t>De 9 a 17 años</t>
  </si>
  <si>
    <t>De 63 a 71 años</t>
  </si>
  <si>
    <t>De 72 a 80 años</t>
  </si>
  <si>
    <t>De 81 a 89 años</t>
  </si>
  <si>
    <t>De 90 a más años</t>
  </si>
  <si>
    <t>Cantidad de personas presuntas agresoras por sexo según rango de edad para la materia de Violencia Doméstica.                                                                                                                                                                                   Periodo 2020.</t>
  </si>
  <si>
    <t>Presunto agresor</t>
  </si>
  <si>
    <t>Presunta agresora</t>
  </si>
  <si>
    <t>Cantidad de personas presuntas víctimas por sexo según rango de edad para la materia de Violencia Doméstica.                                                                                                                                                                                   Periodo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</si>
</sst>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b/>
      <sz val="14"/>
      <color rgb="FF000000"/>
      <name val="Arial"/>
      <family val="2"/>
    </font>
    <font>
      <sz val="18"/>
      <color theme="1"/>
      <name val="Arial"/>
      <family val="2"/>
    </font>
    <font>
      <b/>
      <sz val="18"/>
      <color rgb="FF000000"/>
      <name val="Arial"/>
      <family val="2"/>
    </font>
    <font>
      <b/>
      <sz val="8"/>
      <color rgb="FFFF0000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8"/>
      <color theme="1"/>
      <name val="Segoe UI Semi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3" fillId="2" borderId="0" xfId="0" applyFont="1" applyFill="1"/>
    <xf numFmtId="3" fontId="0" fillId="2" borderId="0" xfId="0" applyNumberFormat="1" applyFill="1"/>
    <xf numFmtId="0" fontId="4" fillId="2" borderId="0" xfId="0" applyFont="1" applyFill="1"/>
    <xf numFmtId="0" fontId="0" fillId="2" borderId="0" xfId="0" applyFill="1" applyAlignment="1">
      <alignment horizontal="center"/>
    </xf>
    <xf numFmtId="165" fontId="0" fillId="2" borderId="0" xfId="0" applyNumberForma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2" borderId="0" xfId="0" applyFont="1" applyFill="1"/>
    <xf numFmtId="0" fontId="5" fillId="2" borderId="3" xfId="0" applyFont="1" applyFill="1" applyBorder="1"/>
    <xf numFmtId="0" fontId="6" fillId="2" borderId="0" xfId="0" applyFont="1" applyFill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165" fontId="0" fillId="2" borderId="0" xfId="0" applyNumberFormat="1" applyFill="1"/>
    <xf numFmtId="0" fontId="5" fillId="6" borderId="1" xfId="0" applyFont="1" applyFill="1" applyBorder="1" applyAlignment="1">
      <alignment horizontal="center" vertical="center"/>
    </xf>
    <xf numFmtId="0" fontId="9" fillId="2" borderId="0" xfId="0" applyFont="1" applyFill="1" applyAlignment="1"/>
    <xf numFmtId="0" fontId="0" fillId="2" borderId="0" xfId="0" applyFill="1" applyAlignment="1">
      <alignment vertical="center"/>
    </xf>
    <xf numFmtId="3" fontId="0" fillId="2" borderId="0" xfId="0" applyNumberFormat="1" applyFill="1" applyAlignment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0" fillId="2" borderId="0" xfId="0" applyFill="1" applyAlignment="1"/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3" fontId="5" fillId="6" borderId="1" xfId="1" applyNumberFormat="1" applyFont="1" applyFill="1" applyBorder="1" applyAlignment="1">
      <alignment horizontal="center" vertical="center"/>
    </xf>
    <xf numFmtId="37" fontId="0" fillId="2" borderId="0" xfId="1" applyNumberFormat="1" applyFont="1" applyFill="1" applyAlignment="1">
      <alignment horizontal="center" vertical="center"/>
    </xf>
    <xf numFmtId="37" fontId="5" fillId="6" borderId="1" xfId="1" applyNumberFormat="1" applyFon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3" fontId="0" fillId="2" borderId="0" xfId="0" applyNumberFormat="1" applyFill="1" applyAlignment="1">
      <alignment horizontal="center"/>
    </xf>
    <xf numFmtId="3" fontId="0" fillId="2" borderId="0" xfId="1" applyNumberFormat="1" applyFont="1" applyFill="1" applyAlignment="1">
      <alignment horizontal="center"/>
    </xf>
    <xf numFmtId="3" fontId="13" fillId="7" borderId="0" xfId="0" applyNumberFormat="1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0" fillId="2" borderId="0" xfId="0" applyFill="1" applyBorder="1"/>
    <xf numFmtId="0" fontId="8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37" fontId="15" fillId="0" borderId="0" xfId="3" applyNumberFormat="1" applyFont="1" applyFill="1" applyBorder="1" applyAlignment="1">
      <alignment horizontal="center" vertical="center"/>
    </xf>
    <xf numFmtId="37" fontId="15" fillId="0" borderId="12" xfId="3" applyNumberFormat="1" applyFont="1" applyFill="1" applyBorder="1" applyAlignment="1">
      <alignment horizontal="center" vertical="center"/>
    </xf>
    <xf numFmtId="37" fontId="14" fillId="0" borderId="10" xfId="3" applyNumberFormat="1" applyFont="1" applyFill="1" applyBorder="1" applyAlignment="1">
      <alignment horizontal="center" vertical="center"/>
    </xf>
    <xf numFmtId="37" fontId="14" fillId="0" borderId="12" xfId="3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50421CCB-45FD-40C6-A130-B1419DAC49C6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99"/>
      <color rgb="FFE9611C"/>
      <color rgb="FF2221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Movimiento de trabajo registrado en los juzgados de Violencia Doméstica.</a:t>
            </a:r>
          </a:p>
          <a:p>
            <a:pPr>
              <a:defRPr/>
            </a:pPr>
            <a:r>
              <a:rPr lang="es-ES" b="1">
                <a:solidFill>
                  <a:sysClr val="windowText" lastClr="000000"/>
                </a:solidFill>
              </a:rPr>
              <a:t>Periodo 2010-2020.</a:t>
            </a:r>
          </a:p>
        </c:rich>
      </c:tx>
      <c:layout>
        <c:manualLayout>
          <c:xMode val="edge"/>
          <c:yMode val="edge"/>
          <c:x val="0.31706617922759656"/>
          <c:y val="2.97011236730233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0.13896040537496956"/>
          <c:y val="0.11824150490737614"/>
          <c:w val="0.71425677244256858"/>
          <c:h val="0.71086288074822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Movimiento trabajo '!$C$4</c:f>
              <c:strCache>
                <c:ptCount val="1"/>
                <c:pt idx="0">
                  <c:v>Circulante al iniciar</c:v>
                </c:pt>
              </c:strCache>
            </c:strRef>
          </c:tx>
          <c:spPr>
            <a:solidFill>
              <a:srgbClr val="E9611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'1. Movimiento trabajo '!$D$3:$N$3</c15:sqref>
                  </c15:fullRef>
                </c:ext>
              </c:extLst>
              <c:f>'1. Movimiento trabajo '!$J$3:$N$3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 Movimiento trabajo '!$D$4:$N$4</c15:sqref>
                  </c15:fullRef>
                </c:ext>
              </c:extLst>
              <c:f>'1. Movimiento trabajo '!$J$4:$N$4</c:f>
              <c:numCache>
                <c:formatCode>#,##0</c:formatCode>
                <c:ptCount val="5"/>
                <c:pt idx="0">
                  <c:v>47272</c:v>
                </c:pt>
                <c:pt idx="1">
                  <c:v>42548</c:v>
                </c:pt>
                <c:pt idx="2">
                  <c:v>42793</c:v>
                </c:pt>
                <c:pt idx="3">
                  <c:v>45527</c:v>
                </c:pt>
                <c:pt idx="4">
                  <c:v>45959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12-48FE-9037-FFD0269FCFD8}"/>
            </c:ext>
          </c:extLst>
        </c:ser>
        <c:ser>
          <c:idx val="3"/>
          <c:order val="3"/>
          <c:tx>
            <c:strRef>
              <c:f>'1. Movimiento trabajo '!$C$7</c:f>
              <c:strCache>
                <c:ptCount val="1"/>
                <c:pt idx="0">
                  <c:v>Circulante al Finalizar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2477843526918787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78-4C65-BDFC-BDB6E612C3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'1. Movimiento trabajo '!$D$3:$N$3</c15:sqref>
                  </c15:fullRef>
                </c:ext>
              </c:extLst>
              <c:f>'1. Movimiento trabajo '!$J$3:$N$3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 Movimiento trabajo '!$D$7:$N$7</c15:sqref>
                  </c15:fullRef>
                </c:ext>
              </c:extLst>
              <c:f>'1. Movimiento trabajo '!$J$7:$N$7</c:f>
              <c:numCache>
                <c:formatCode>#,##0</c:formatCode>
                <c:ptCount val="5"/>
                <c:pt idx="0">
                  <c:v>42548</c:v>
                </c:pt>
                <c:pt idx="1">
                  <c:v>42793</c:v>
                </c:pt>
                <c:pt idx="2">
                  <c:v>45527</c:v>
                </c:pt>
                <c:pt idx="3">
                  <c:v>45962</c:v>
                </c:pt>
                <c:pt idx="4">
                  <c:v>44573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12-48FE-9037-FFD0269FC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236352"/>
        <c:axId val="103237888"/>
      </c:barChart>
      <c:lineChart>
        <c:grouping val="standard"/>
        <c:varyColors val="0"/>
        <c:ser>
          <c:idx val="1"/>
          <c:order val="1"/>
          <c:tx>
            <c:strRef>
              <c:f>'1. Movimiento trabajo '!$C$5</c:f>
              <c:strCache>
                <c:ptCount val="1"/>
                <c:pt idx="0">
                  <c:v>Casos Entrados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'1. Movimiento trabajo '!$D$3:$N$3</c15:sqref>
                  </c15:fullRef>
                </c:ext>
              </c:extLst>
              <c:f>'1. Movimiento trabajo '!$J$3:$N$3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 Movimiento trabajo '!$D$5:$N$5</c15:sqref>
                  </c15:fullRef>
                </c:ext>
              </c:extLst>
              <c:f>'1. Movimiento trabajo '!$J$5:$N$5</c:f>
              <c:numCache>
                <c:formatCode>#,##0</c:formatCode>
                <c:ptCount val="5"/>
                <c:pt idx="0">
                  <c:v>48607</c:v>
                </c:pt>
                <c:pt idx="1">
                  <c:v>46675</c:v>
                </c:pt>
                <c:pt idx="2">
                  <c:v>49079</c:v>
                </c:pt>
                <c:pt idx="3">
                  <c:v>51793</c:v>
                </c:pt>
                <c:pt idx="4">
                  <c:v>48786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812-48FE-9037-FFD0269FCFD8}"/>
            </c:ext>
          </c:extLst>
        </c:ser>
        <c:ser>
          <c:idx val="2"/>
          <c:order val="2"/>
          <c:tx>
            <c:strRef>
              <c:f>'1. Movimiento trabajo '!$C$6</c:f>
              <c:strCache>
                <c:ptCount val="1"/>
                <c:pt idx="0">
                  <c:v>Casos Terminados</c:v>
                </c:pt>
              </c:strCache>
            </c:strRef>
          </c:tx>
          <c:spPr>
            <a:ln w="28575" cap="rnd">
              <a:solidFill>
                <a:srgbClr val="222128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'1. Movimiento trabajo '!$D$3:$N$3</c15:sqref>
                  </c15:fullRef>
                </c:ext>
              </c:extLst>
              <c:f>'1. Movimiento trabajo '!$J$3:$N$3</c:f>
              <c:numCache>
                <c:formatCode>General</c:formatCode>
                <c:ptCount val="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 Movimiento trabajo '!$D$6:$N$6</c15:sqref>
                  </c15:fullRef>
                </c:ext>
              </c:extLst>
              <c:f>'1. Movimiento trabajo '!$J$6:$N$6</c:f>
              <c:numCache>
                <c:formatCode>#,##0</c:formatCode>
                <c:ptCount val="5"/>
                <c:pt idx="0">
                  <c:v>64509</c:v>
                </c:pt>
                <c:pt idx="1">
                  <c:v>56330</c:v>
                </c:pt>
                <c:pt idx="2">
                  <c:v>56412</c:v>
                </c:pt>
                <c:pt idx="3">
                  <c:v>60859</c:v>
                </c:pt>
                <c:pt idx="4">
                  <c:v>59658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812-48FE-9037-FFD0269FC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236352"/>
        <c:axId val="103237888"/>
      </c:lineChart>
      <c:catAx>
        <c:axId val="10323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03237888"/>
        <c:crosses val="autoZero"/>
        <c:auto val="1"/>
        <c:lblAlgn val="ctr"/>
        <c:lblOffset val="100"/>
        <c:noMultiLvlLbl val="0"/>
      </c:catAx>
      <c:valAx>
        <c:axId val="10323788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323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51687289088863"/>
          <c:y val="0.88753570138778659"/>
          <c:w val="0.65435076865391828"/>
          <c:h val="3.8052006575127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ysClr val="windowText" lastClr="000000"/>
                </a:solidFill>
              </a:rPr>
              <a:t>Cantidad de medidas de protección, </a:t>
            </a:r>
          </a:p>
          <a:p>
            <a:pPr>
              <a:defRPr/>
            </a:pPr>
            <a:r>
              <a:rPr lang="es-ES" b="1">
                <a:solidFill>
                  <a:sysClr val="windowText" lastClr="000000"/>
                </a:solidFill>
              </a:rPr>
              <a:t>por provincia</a:t>
            </a:r>
            <a:r>
              <a:rPr lang="es-ES" b="1" baseline="0">
                <a:solidFill>
                  <a:sysClr val="windowText" lastClr="000000"/>
                </a:solidFill>
              </a:rPr>
              <a:t> y</a:t>
            </a:r>
            <a:r>
              <a:rPr lang="es-ES" b="1">
                <a:solidFill>
                  <a:sysClr val="windowText" lastClr="000000"/>
                </a:solidFill>
              </a:rPr>
              <a:t> según sexo del presunto agresor o presunta agresora.</a:t>
            </a:r>
          </a:p>
          <a:p>
            <a:pPr>
              <a:defRPr/>
            </a:pPr>
            <a:r>
              <a:rPr lang="es-ES" b="1">
                <a:solidFill>
                  <a:sysClr val="windowText" lastClr="000000"/>
                </a:solidFill>
              </a:rPr>
              <a:t> Periodo 2020. </a:t>
            </a:r>
          </a:p>
        </c:rich>
      </c:tx>
      <c:layout>
        <c:manualLayout>
          <c:xMode val="edge"/>
          <c:yMode val="edge"/>
          <c:x val="0.33726113577120226"/>
          <c:y val="0.251628817773844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1.025640950341138E-2"/>
          <c:y val="0.2002945220067299"/>
          <c:w val="0.97948718099317722"/>
          <c:h val="0.538001644987096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'8. Agresores (as) por Provincia'!$I$8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22212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'8. Agresores (as) por Provincia'!$G$9:$H$15</c:f>
              <c:multiLvlStrCache>
                <c:ptCount val="7"/>
                <c:lvl>
                  <c:pt idx="0">
                    <c:v>San José</c:v>
                  </c:pt>
                  <c:pt idx="1">
                    <c:v>Alajuela</c:v>
                  </c:pt>
                  <c:pt idx="2">
                    <c:v>Puntarenas</c:v>
                  </c:pt>
                  <c:pt idx="3">
                    <c:v>Guanacaste</c:v>
                  </c:pt>
                  <c:pt idx="4">
                    <c:v>Limón</c:v>
                  </c:pt>
                  <c:pt idx="5">
                    <c:v>Heredia</c:v>
                  </c:pt>
                  <c:pt idx="6">
                    <c:v>Cartago</c:v>
                  </c:pt>
                </c:lvl>
                <c:lvl>
                  <c:pt idx="0">
                    <c:v>Presunto agresor o presunta agresora</c:v>
                  </c:pt>
                </c:lvl>
              </c:multiLvlStrCache>
            </c:multiLvlStrRef>
          </c:cat>
          <c:val>
            <c:numRef>
              <c:f>'8. Agresores (as) por Provincia'!$I$9:$I$15</c:f>
              <c:numCache>
                <c:formatCode>#,##0</c:formatCode>
                <c:ptCount val="7"/>
                <c:pt idx="0">
                  <c:v>12066</c:v>
                </c:pt>
                <c:pt idx="1">
                  <c:v>7258</c:v>
                </c:pt>
                <c:pt idx="2">
                  <c:v>4113</c:v>
                </c:pt>
                <c:pt idx="3">
                  <c:v>3940</c:v>
                </c:pt>
                <c:pt idx="4">
                  <c:v>3696</c:v>
                </c:pt>
                <c:pt idx="5">
                  <c:v>3036</c:v>
                </c:pt>
                <c:pt idx="6">
                  <c:v>3392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2E-404E-A21C-99E35528DE8B}"/>
            </c:ext>
          </c:extLst>
        </c:ser>
        <c:ser>
          <c:idx val="1"/>
          <c:order val="1"/>
          <c:tx>
            <c:strRef>
              <c:f>'8. Agresores (as) por Provincia'!$J$8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E9611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E9611C"/>
                    </a:solidFill>
                    <a:latin typeface="+mn-lt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'8. Agresores (as) por Provincia'!$G$9:$H$15</c:f>
              <c:multiLvlStrCache>
                <c:ptCount val="7"/>
                <c:lvl>
                  <c:pt idx="0">
                    <c:v>San José</c:v>
                  </c:pt>
                  <c:pt idx="1">
                    <c:v>Alajuela</c:v>
                  </c:pt>
                  <c:pt idx="2">
                    <c:v>Puntarenas</c:v>
                  </c:pt>
                  <c:pt idx="3">
                    <c:v>Guanacaste</c:v>
                  </c:pt>
                  <c:pt idx="4">
                    <c:v>Limón</c:v>
                  </c:pt>
                  <c:pt idx="5">
                    <c:v>Heredia</c:v>
                  </c:pt>
                  <c:pt idx="6">
                    <c:v>Cartago</c:v>
                  </c:pt>
                </c:lvl>
                <c:lvl>
                  <c:pt idx="0">
                    <c:v>Presunto agresor o presunta agresora</c:v>
                  </c:pt>
                </c:lvl>
              </c:multiLvlStrCache>
            </c:multiLvlStrRef>
          </c:cat>
          <c:val>
            <c:numRef>
              <c:f>'8. Agresores (as) por Provincia'!$J$9:$J$15</c:f>
              <c:numCache>
                <c:formatCode>#,##0</c:formatCode>
                <c:ptCount val="7"/>
                <c:pt idx="0">
                  <c:v>3802</c:v>
                </c:pt>
                <c:pt idx="1">
                  <c:v>1693</c:v>
                </c:pt>
                <c:pt idx="2">
                  <c:v>914</c:v>
                </c:pt>
                <c:pt idx="3">
                  <c:v>902</c:v>
                </c:pt>
                <c:pt idx="4">
                  <c:v>692</c:v>
                </c:pt>
                <c:pt idx="5">
                  <c:v>818</c:v>
                </c:pt>
                <c:pt idx="6">
                  <c:v>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2E-404E-A21C-99E35528DE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928640"/>
        <c:axId val="110930176"/>
      </c:barChart>
      <c:catAx>
        <c:axId val="110928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10930176"/>
        <c:crosses val="autoZero"/>
        <c:auto val="1"/>
        <c:lblAlgn val="ctr"/>
        <c:lblOffset val="100"/>
        <c:noMultiLvlLbl val="0"/>
      </c:catAx>
      <c:valAx>
        <c:axId val="11093017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0928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621182831188023"/>
          <c:y val="0.88687034417104726"/>
          <c:w val="0.32402439216056078"/>
          <c:h val="4.59280568879227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  <a:latin typeface="+mn-lt"/>
              </a:rPr>
              <a:t>Cantidad de medidas de protección, </a:t>
            </a:r>
            <a:endParaRPr lang="es-CR" sz="1400" b="1">
              <a:solidFill>
                <a:sysClr val="windowText" lastClr="000000"/>
              </a:solidFill>
              <a:effectLst/>
              <a:latin typeface="+mn-lt"/>
            </a:endParaRPr>
          </a:p>
          <a:p>
            <a:pPr>
              <a:defRPr/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  <a:latin typeface="+mn-lt"/>
              </a:rPr>
              <a:t>por provincia y según sexo de la persona presunta víctima.</a:t>
            </a:r>
            <a:endParaRPr lang="es-CR" sz="1400" b="1">
              <a:solidFill>
                <a:sysClr val="windowText" lastClr="000000"/>
              </a:solidFill>
              <a:effectLst/>
              <a:latin typeface="+mn-lt"/>
            </a:endParaRPr>
          </a:p>
          <a:p>
            <a:pPr>
              <a:defRPr/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  <a:latin typeface="+mn-lt"/>
              </a:rPr>
              <a:t> Periodo 2020. </a:t>
            </a:r>
            <a:endParaRPr lang="es-CR" sz="1400" b="1">
              <a:solidFill>
                <a:sysClr val="windowText" lastClr="000000"/>
              </a:solidFill>
              <a:effectLst/>
              <a:latin typeface="+mn-lt"/>
            </a:endParaRPr>
          </a:p>
        </c:rich>
      </c:tx>
      <c:layout>
        <c:manualLayout>
          <c:xMode val="edge"/>
          <c:yMode val="edge"/>
          <c:x val="0.37280570017685555"/>
          <c:y val="0.304474450622186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1.113638764856531E-2"/>
          <c:y val="0.15712347328425105"/>
          <c:w val="0.97772715945711663"/>
          <c:h val="0.658786612403318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'9. Pres. Víct. por Provincia'!$E$2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22212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'9. Pres. Víct. por Provincia'!$C$3:$D$9</c:f>
              <c:multiLvlStrCache>
                <c:ptCount val="7"/>
                <c:lvl>
                  <c:pt idx="0">
                    <c:v>San José</c:v>
                  </c:pt>
                  <c:pt idx="1">
                    <c:v>Alajuela</c:v>
                  </c:pt>
                  <c:pt idx="2">
                    <c:v>Puntarenas</c:v>
                  </c:pt>
                  <c:pt idx="3">
                    <c:v>Guanacaste</c:v>
                  </c:pt>
                  <c:pt idx="4">
                    <c:v>Limón</c:v>
                  </c:pt>
                  <c:pt idx="5">
                    <c:v>Cartago</c:v>
                  </c:pt>
                  <c:pt idx="6">
                    <c:v>Heredia</c:v>
                  </c:pt>
                </c:lvl>
                <c:lvl>
                  <c:pt idx="0">
                    <c:v>PRESUNTA VICTIMA</c:v>
                  </c:pt>
                </c:lvl>
              </c:multiLvlStrCache>
            </c:multiLvlStrRef>
          </c:cat>
          <c:val>
            <c:numRef>
              <c:f>'9. Pres. Víct. por Provincia'!$E$3:$E$9</c:f>
              <c:numCache>
                <c:formatCode>#,##0</c:formatCode>
                <c:ptCount val="7"/>
                <c:pt idx="0">
                  <c:v>4611</c:v>
                </c:pt>
                <c:pt idx="1">
                  <c:v>2467</c:v>
                </c:pt>
                <c:pt idx="2">
                  <c:v>1331</c:v>
                </c:pt>
                <c:pt idx="3">
                  <c:v>1255</c:v>
                </c:pt>
                <c:pt idx="4">
                  <c:v>1008</c:v>
                </c:pt>
                <c:pt idx="5">
                  <c:v>850</c:v>
                </c:pt>
                <c:pt idx="6">
                  <c:v>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B-41EA-9676-037F330E43C7}"/>
            </c:ext>
          </c:extLst>
        </c:ser>
        <c:ser>
          <c:idx val="1"/>
          <c:order val="1"/>
          <c:tx>
            <c:strRef>
              <c:f>'9. Pres. Víct. por Provincia'!$F$2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E9611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rgbClr val="E9611C"/>
                    </a:solidFill>
                    <a:latin typeface="+mn-lt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'9. Pres. Víct. por Provincia'!$C$3:$D$9</c:f>
              <c:multiLvlStrCache>
                <c:ptCount val="7"/>
                <c:lvl>
                  <c:pt idx="0">
                    <c:v>San José</c:v>
                  </c:pt>
                  <c:pt idx="1">
                    <c:v>Alajuela</c:v>
                  </c:pt>
                  <c:pt idx="2">
                    <c:v>Puntarenas</c:v>
                  </c:pt>
                  <c:pt idx="3">
                    <c:v>Guanacaste</c:v>
                  </c:pt>
                  <c:pt idx="4">
                    <c:v>Limón</c:v>
                  </c:pt>
                  <c:pt idx="5">
                    <c:v>Cartago</c:v>
                  </c:pt>
                  <c:pt idx="6">
                    <c:v>Heredia</c:v>
                  </c:pt>
                </c:lvl>
                <c:lvl>
                  <c:pt idx="0">
                    <c:v>PRESUNTA VICTIMA</c:v>
                  </c:pt>
                </c:lvl>
              </c:multiLvlStrCache>
            </c:multiLvlStrRef>
          </c:cat>
          <c:val>
            <c:numRef>
              <c:f>'9. Pres. Víct. por Provincia'!$F$3:$F$9</c:f>
              <c:numCache>
                <c:formatCode>#,##0</c:formatCode>
                <c:ptCount val="7"/>
                <c:pt idx="0">
                  <c:v>15587</c:v>
                </c:pt>
                <c:pt idx="1">
                  <c:v>9761</c:v>
                </c:pt>
                <c:pt idx="2">
                  <c:v>5275</c:v>
                </c:pt>
                <c:pt idx="3">
                  <c:v>5232</c:v>
                </c:pt>
                <c:pt idx="4">
                  <c:v>4687</c:v>
                </c:pt>
                <c:pt idx="5">
                  <c:v>4392</c:v>
                </c:pt>
                <c:pt idx="6">
                  <c:v>3902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7B-41EA-9676-037F330E43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4219776"/>
        <c:axId val="124221312"/>
      </c:barChart>
      <c:catAx>
        <c:axId val="124219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Segoe UI Semilight" panose="020B0402040204020203" pitchFamily="34" charset="0"/>
              </a:defRPr>
            </a:pPr>
            <a:endParaRPr lang="es-CR"/>
          </a:p>
        </c:txPr>
        <c:crossAx val="124221312"/>
        <c:crosses val="autoZero"/>
        <c:auto val="1"/>
        <c:lblAlgn val="ctr"/>
        <c:lblOffset val="100"/>
        <c:noMultiLvlLbl val="0"/>
      </c:catAx>
      <c:valAx>
        <c:axId val="12422131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2421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495427058401842"/>
          <c:y val="0.92389116660454718"/>
          <c:w val="0.2963833870986391"/>
          <c:h val="4.29608573296569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Segoe UI Semilight" panose="020B0402040204020203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 Semilight" panose="020B0402040204020203" pitchFamily="34" charset="0"/>
          <a:cs typeface="Segoe UI Semilight" panose="020B0402040204020203" pitchFamily="34" charset="0"/>
        </a:defRPr>
      </a:pPr>
      <a:endParaRPr lang="es-C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r>
              <a:rPr lang="es-ES" b="1">
                <a:solidFill>
                  <a:sysClr val="windowText" lastClr="000000"/>
                </a:solidFill>
              </a:rPr>
              <a:t>Circulante</a:t>
            </a:r>
            <a:r>
              <a:rPr lang="es-ES" b="1" baseline="0">
                <a:solidFill>
                  <a:sysClr val="windowText" lastClr="000000"/>
                </a:solidFill>
              </a:rPr>
              <a:t> de los juzgados de violencia doméstica,</a:t>
            </a:r>
          </a:p>
          <a:p>
            <a:pPr>
              <a:defRPr/>
            </a:pPr>
            <a:r>
              <a:rPr lang="es-ES" b="1" baseline="0">
                <a:solidFill>
                  <a:sysClr val="windowText" lastClr="000000"/>
                </a:solidFill>
              </a:rPr>
              <a:t> según provincias. </a:t>
            </a:r>
            <a:r>
              <a:rPr lang="es-ES" b="1">
                <a:solidFill>
                  <a:sysClr val="windowText" lastClr="000000"/>
                </a:solidFill>
              </a:rPr>
              <a:t>Periodo 2020</a:t>
            </a:r>
          </a:p>
          <a:p>
            <a:pPr>
              <a:defRPr/>
            </a:pPr>
            <a:endParaRPr lang="es-ES"/>
          </a:p>
        </c:rich>
      </c:tx>
      <c:layout>
        <c:manualLayout>
          <c:xMode val="edge"/>
          <c:yMode val="edge"/>
          <c:x val="0.51603943207886416"/>
          <c:y val="0.345441331253821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4.8556426367964187E-2"/>
          <c:y val="0.1643655205105421"/>
          <c:w val="0.9513797416163996"/>
          <c:h val="0.660252749818173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 Circulantes por provinicia'!$E$15</c:f>
              <c:strCache>
                <c:ptCount val="1"/>
                <c:pt idx="0">
                  <c:v>Circulante al iniciar</c:v>
                </c:pt>
              </c:strCache>
            </c:strRef>
          </c:tx>
          <c:spPr>
            <a:solidFill>
              <a:srgbClr val="E9611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accent2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Circulantes por provinicia'!$D$16:$D$22</c:f>
              <c:strCache>
                <c:ptCount val="7"/>
                <c:pt idx="0">
                  <c:v>San José</c:v>
                </c:pt>
                <c:pt idx="1">
                  <c:v>Alajuela</c:v>
                </c:pt>
                <c:pt idx="2">
                  <c:v>Cartago</c:v>
                </c:pt>
                <c:pt idx="3">
                  <c:v>Heredia</c:v>
                </c:pt>
                <c:pt idx="4">
                  <c:v>Guanacaste</c:v>
                </c:pt>
                <c:pt idx="5">
                  <c:v>Puntarenas</c:v>
                </c:pt>
                <c:pt idx="6">
                  <c:v>Limón</c:v>
                </c:pt>
              </c:strCache>
            </c:strRef>
          </c:cat>
          <c:val>
            <c:numRef>
              <c:f>'2. Circulantes por provinicia'!$E$16:$E$22</c:f>
              <c:numCache>
                <c:formatCode>#,##0</c:formatCode>
                <c:ptCount val="7"/>
                <c:pt idx="0">
                  <c:v>15804</c:v>
                </c:pt>
                <c:pt idx="1">
                  <c:v>8362</c:v>
                </c:pt>
                <c:pt idx="2">
                  <c:v>4315</c:v>
                </c:pt>
                <c:pt idx="3">
                  <c:v>3205</c:v>
                </c:pt>
                <c:pt idx="4">
                  <c:v>4730</c:v>
                </c:pt>
                <c:pt idx="5">
                  <c:v>5289</c:v>
                </c:pt>
                <c:pt idx="6">
                  <c:v>4254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B-412E-9B71-C7F359D117AB}"/>
            </c:ext>
          </c:extLst>
        </c:ser>
        <c:ser>
          <c:idx val="1"/>
          <c:order val="1"/>
          <c:tx>
            <c:strRef>
              <c:f>'2. Circulantes por provinicia'!$F$15</c:f>
              <c:strCache>
                <c:ptCount val="1"/>
                <c:pt idx="0">
                  <c:v>Circulante al finalizar</c:v>
                </c:pt>
              </c:strCache>
            </c:strRef>
          </c:tx>
          <c:spPr>
            <a:solidFill>
              <a:srgbClr val="222128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9685142703618742E-2"/>
                  <c:y val="5.62469177685560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4265091863517058E-2"/>
                      <c:h val="4.6769312124554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4EA-49DC-B843-B88950BB72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Circulantes por provinicia'!$D$16:$D$22</c:f>
              <c:strCache>
                <c:ptCount val="7"/>
                <c:pt idx="0">
                  <c:v>San José</c:v>
                </c:pt>
                <c:pt idx="1">
                  <c:v>Alajuela</c:v>
                </c:pt>
                <c:pt idx="2">
                  <c:v>Cartago</c:v>
                </c:pt>
                <c:pt idx="3">
                  <c:v>Heredia</c:v>
                </c:pt>
                <c:pt idx="4">
                  <c:v>Guanacaste</c:v>
                </c:pt>
                <c:pt idx="5">
                  <c:v>Puntarenas</c:v>
                </c:pt>
                <c:pt idx="6">
                  <c:v>Limón</c:v>
                </c:pt>
              </c:strCache>
            </c:strRef>
          </c:cat>
          <c:val>
            <c:numRef>
              <c:f>'2. Circulantes por provinicia'!$F$16:$F$22</c:f>
              <c:numCache>
                <c:formatCode>#,##0</c:formatCode>
                <c:ptCount val="7"/>
                <c:pt idx="0">
                  <c:v>15893</c:v>
                </c:pt>
                <c:pt idx="1">
                  <c:v>8156</c:v>
                </c:pt>
                <c:pt idx="2">
                  <c:v>3848</c:v>
                </c:pt>
                <c:pt idx="3">
                  <c:v>2925</c:v>
                </c:pt>
                <c:pt idx="4">
                  <c:v>4643</c:v>
                </c:pt>
                <c:pt idx="5">
                  <c:v>5255</c:v>
                </c:pt>
                <c:pt idx="6">
                  <c:v>3853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3B-412E-9B71-C7F359D11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3264640"/>
        <c:axId val="103266176"/>
      </c:barChart>
      <c:catAx>
        <c:axId val="103264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endParaRPr lang="es-CR"/>
          </a:p>
        </c:txPr>
        <c:crossAx val="103266176"/>
        <c:crosses val="autoZero"/>
        <c:auto val="1"/>
        <c:lblAlgn val="ctr"/>
        <c:lblOffset val="100"/>
        <c:noMultiLvlLbl val="0"/>
      </c:catAx>
      <c:valAx>
        <c:axId val="10326617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326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539318411970156"/>
          <c:y val="0.90487671849281281"/>
          <c:w val="0.32141659949986567"/>
          <c:h val="4.36302623092987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 Semilight" panose="020B0402040204020203" pitchFamily="34" charset="0"/>
          <a:cs typeface="Segoe UI Semilight" panose="020B0402040204020203" pitchFamily="34" charset="0"/>
        </a:defRPr>
      </a:pPr>
      <a:endParaRPr lang="es-CR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60696312460209"/>
          <c:y val="0.14482937946809279"/>
          <c:w val="0.84890576616103086"/>
          <c:h val="0.70655103322200496"/>
        </c:manualLayout>
      </c:layout>
      <c:doughnutChart>
        <c:varyColors val="1"/>
        <c:ser>
          <c:idx val="0"/>
          <c:order val="0"/>
          <c:tx>
            <c:strRef>
              <c:f>'3. Med. Prot. por interviniente'!$C$5</c:f>
              <c:strCache>
                <c:ptCount val="1"/>
                <c:pt idx="0">
                  <c:v>Presunto Agresor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0713-4FB9-AF6E-E4F6FBBBBCAA}"/>
              </c:ext>
            </c:extLst>
          </c:dPt>
          <c:dPt>
            <c:idx val="1"/>
            <c:bubble3D val="0"/>
            <c:spPr>
              <a:solidFill>
                <a:srgbClr val="E9611C"/>
              </a:solidFill>
            </c:spPr>
            <c:extLst>
              <c:ext xmlns:c16="http://schemas.microsoft.com/office/drawing/2014/chart" uri="{C3380CC4-5D6E-409C-BE32-E72D297353CC}">
                <c16:uniqueId val="{00000001-0713-4FB9-AF6E-E4F6FBBBBCAA}"/>
              </c:ext>
            </c:extLst>
          </c:dPt>
          <c:dLbls>
            <c:dLbl>
              <c:idx val="0"/>
              <c:layout>
                <c:manualLayout>
                  <c:x val="0.1125540869768354"/>
                  <c:y val="5.986971197094752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13-4FB9-AF6E-E4F6FBBBBCAA}"/>
                </c:ext>
              </c:extLst>
            </c:dLbl>
            <c:dLbl>
              <c:idx val="1"/>
              <c:layout>
                <c:manualLayout>
                  <c:x val="-8.9466069135433271E-2"/>
                  <c:y val="-7.219582914143671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831164551893614"/>
                      <c:h val="0.185296897201569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713-4FB9-AF6E-E4F6FBBBBC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'3. Med. Prot. por interviniente'!$D$4:$E$4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'3. Med. Prot. por interviniente'!$D$5:$E$5</c:f>
              <c:numCache>
                <c:formatCode>#,##0</c:formatCode>
                <c:ptCount val="2"/>
                <c:pt idx="0">
                  <c:v>37501</c:v>
                </c:pt>
                <c:pt idx="1">
                  <c:v>9318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13-4FB9-AF6E-E4F6FBBBBCA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80"/>
      </c:doughnutChart>
    </c:plotArea>
    <c:plotVisOnly val="1"/>
    <c:dispBlanksAs val="zero"/>
    <c:showDLblsOverMax val="0"/>
  </c:chart>
  <c:spPr>
    <a:noFill/>
    <a:ln>
      <a:noFill/>
    </a:ln>
    <a:effectLst>
      <a:outerShdw blurRad="50800" dist="50800" dir="5400000" algn="ctr" rotWithShape="0">
        <a:schemeClr val="bg1"/>
      </a:outerShdw>
    </a:effectLst>
  </c:sp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60696312460209"/>
          <c:y val="0.14482937946809279"/>
          <c:w val="0.84890576616103086"/>
          <c:h val="0.70655103322200496"/>
        </c:manualLayout>
      </c:layout>
      <c:doughnutChart>
        <c:varyColors val="1"/>
        <c:ser>
          <c:idx val="0"/>
          <c:order val="0"/>
          <c:tx>
            <c:strRef>
              <c:f>'3. Med. Prot. por interviniente'!$C$6</c:f>
              <c:strCache>
                <c:ptCount val="1"/>
                <c:pt idx="0">
                  <c:v>Presunta Víctima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17D-4D55-86CE-36B7F62AB0B9}"/>
              </c:ext>
            </c:extLst>
          </c:dPt>
          <c:dPt>
            <c:idx val="1"/>
            <c:bubble3D val="0"/>
            <c:spPr>
              <a:solidFill>
                <a:srgbClr val="E9611C"/>
              </a:solidFill>
            </c:spPr>
            <c:extLst>
              <c:ext xmlns:c16="http://schemas.microsoft.com/office/drawing/2014/chart" uri="{C3380CC4-5D6E-409C-BE32-E72D297353CC}">
                <c16:uniqueId val="{00000003-F17D-4D55-86CE-36B7F62AB0B9}"/>
              </c:ext>
            </c:extLst>
          </c:dPt>
          <c:dLbls>
            <c:dLbl>
              <c:idx val="0"/>
              <c:layout>
                <c:manualLayout>
                  <c:x val="9.5238073595783804E-2"/>
                  <c:y val="-7.395670302293519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7D-4D55-86CE-36B7F62AB0B9}"/>
                </c:ext>
              </c:extLst>
            </c:dLbl>
            <c:dLbl>
              <c:idx val="1"/>
              <c:layout>
                <c:manualLayout>
                  <c:x val="-0.13275610258806228"/>
                  <c:y val="2.817398210397530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7D-4D55-86CE-36B7F62AB0B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Segoe UI Semilight" panose="020B0402040204020203" pitchFamily="34" charset="0"/>
                    <a:cs typeface="Segoe UI Semilight" panose="020B0402040204020203" pitchFamily="34" charset="0"/>
                  </a:defRPr>
                </a:pPr>
                <a:endParaRPr lang="es-CR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'3. Med. Prot. por interviniente'!$D$4:$E$4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'3. Med. Prot. por interviniente'!$D$6:$E$6</c:f>
              <c:numCache>
                <c:formatCode>#,##0</c:formatCode>
                <c:ptCount val="2"/>
                <c:pt idx="0">
                  <c:v>12647</c:v>
                </c:pt>
                <c:pt idx="1">
                  <c:v>48836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17D-4D55-86CE-36B7F62AB0B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80"/>
      </c:doughnutChart>
    </c:plotArea>
    <c:plotVisOnly val="1"/>
    <c:dispBlanksAs val="zero"/>
    <c:showDLblsOverMax val="0"/>
  </c:chart>
  <c:spPr>
    <a:noFill/>
    <a:ln>
      <a:noFill/>
    </a:ln>
    <a:effectLst>
      <a:outerShdw blurRad="50800" dist="50800" dir="5400000" algn="ctr" rotWithShape="0">
        <a:schemeClr val="bg1"/>
      </a:outerShdw>
    </a:effectLst>
  </c:sp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'4. Pres. agr. por sexo y edad'!$C$5</c:f>
              <c:strCache>
                <c:ptCount val="1"/>
                <c:pt idx="0">
                  <c:v>Presunto agresor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Pres. agr. por sexo y edad'!$B$6:$B$16</c:f>
              <c:strCache>
                <c:ptCount val="11"/>
                <c:pt idx="0">
                  <c:v>De 90 a más años</c:v>
                </c:pt>
                <c:pt idx="1">
                  <c:v>De 81 a 89 años</c:v>
                </c:pt>
                <c:pt idx="2">
                  <c:v>De 72 a 80 años</c:v>
                </c:pt>
                <c:pt idx="3">
                  <c:v>De 63 a 71 años</c:v>
                </c:pt>
                <c:pt idx="4">
                  <c:v>De 54 a 62 años</c:v>
                </c:pt>
                <c:pt idx="5">
                  <c:v>De 45 a 53 años</c:v>
                </c:pt>
                <c:pt idx="6">
                  <c:v>De 36 a 44 años</c:v>
                </c:pt>
                <c:pt idx="7">
                  <c:v>De 27 a 35 años</c:v>
                </c:pt>
                <c:pt idx="8">
                  <c:v>De 18 a 26 años</c:v>
                </c:pt>
                <c:pt idx="9">
                  <c:v>De 9 a 17 años</c:v>
                </c:pt>
                <c:pt idx="10">
                  <c:v>De 0 a 8 años</c:v>
                </c:pt>
              </c:strCache>
            </c:strRef>
          </c:cat>
          <c:val>
            <c:numRef>
              <c:f>'4. Pres. agr. por sexo y edad'!$C$6:$C$16</c:f>
              <c:numCache>
                <c:formatCode>_(* #\ ##0_);_(* \(#\ ##0\);_(* "-"??_);_(@_)</c:formatCode>
                <c:ptCount val="11"/>
                <c:pt idx="0">
                  <c:v>13</c:v>
                </c:pt>
                <c:pt idx="1">
                  <c:v>117</c:v>
                </c:pt>
                <c:pt idx="2">
                  <c:v>454</c:v>
                </c:pt>
                <c:pt idx="3">
                  <c:v>1213</c:v>
                </c:pt>
                <c:pt idx="4">
                  <c:v>3022</c:v>
                </c:pt>
                <c:pt idx="5">
                  <c:v>4475</c:v>
                </c:pt>
                <c:pt idx="6">
                  <c:v>7924</c:v>
                </c:pt>
                <c:pt idx="7">
                  <c:v>10648</c:v>
                </c:pt>
                <c:pt idx="8">
                  <c:v>6934</c:v>
                </c:pt>
                <c:pt idx="9">
                  <c:v>682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0-4D35-A80A-1ADF2A832366}"/>
            </c:ext>
          </c:extLst>
        </c:ser>
        <c:ser>
          <c:idx val="1"/>
          <c:order val="1"/>
          <c:tx>
            <c:strRef>
              <c:f>'4. Pres. agr. por sexo y edad'!$D$5</c:f>
              <c:strCache>
                <c:ptCount val="1"/>
                <c:pt idx="0">
                  <c:v>Presunta agresora</c:v>
                </c:pt>
              </c:strCache>
            </c:strRef>
          </c:tx>
          <c:spPr>
            <a:solidFill>
              <a:srgbClr val="E9611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chemeClr val="accent2"/>
                    </a:solidFill>
                    <a:latin typeface="+mn-lt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Pres. agr. por sexo y edad'!$B$6:$B$16</c:f>
              <c:strCache>
                <c:ptCount val="11"/>
                <c:pt idx="0">
                  <c:v>De 90 a más años</c:v>
                </c:pt>
                <c:pt idx="1">
                  <c:v>De 81 a 89 años</c:v>
                </c:pt>
                <c:pt idx="2">
                  <c:v>De 72 a 80 años</c:v>
                </c:pt>
                <c:pt idx="3">
                  <c:v>De 63 a 71 años</c:v>
                </c:pt>
                <c:pt idx="4">
                  <c:v>De 54 a 62 años</c:v>
                </c:pt>
                <c:pt idx="5">
                  <c:v>De 45 a 53 años</c:v>
                </c:pt>
                <c:pt idx="6">
                  <c:v>De 36 a 44 años</c:v>
                </c:pt>
                <c:pt idx="7">
                  <c:v>De 27 a 35 años</c:v>
                </c:pt>
                <c:pt idx="8">
                  <c:v>De 18 a 26 años</c:v>
                </c:pt>
                <c:pt idx="9">
                  <c:v>De 9 a 17 años</c:v>
                </c:pt>
                <c:pt idx="10">
                  <c:v>De 0 a 8 años</c:v>
                </c:pt>
              </c:strCache>
            </c:strRef>
          </c:cat>
          <c:val>
            <c:numRef>
              <c:f>'4. Pres. agr. por sexo y edad'!$D$6:$D$16</c:f>
              <c:numCache>
                <c:formatCode>_(* #\ ##0_);_(* \(#\ ##0\);_(* "-"??_);_(@_)</c:formatCode>
                <c:ptCount val="11"/>
                <c:pt idx="0">
                  <c:v>2</c:v>
                </c:pt>
                <c:pt idx="1">
                  <c:v>24</c:v>
                </c:pt>
                <c:pt idx="2">
                  <c:v>87</c:v>
                </c:pt>
                <c:pt idx="3">
                  <c:v>365</c:v>
                </c:pt>
                <c:pt idx="4">
                  <c:v>800</c:v>
                </c:pt>
                <c:pt idx="5">
                  <c:v>1212</c:v>
                </c:pt>
                <c:pt idx="6">
                  <c:v>1934</c:v>
                </c:pt>
                <c:pt idx="7">
                  <c:v>2297</c:v>
                </c:pt>
                <c:pt idx="8">
                  <c:v>1656</c:v>
                </c:pt>
                <c:pt idx="9">
                  <c:v>210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70-4D35-A80A-1ADF2A8323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34875712"/>
        <c:axId val="334857824"/>
      </c:barChart>
      <c:catAx>
        <c:axId val="334875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endParaRPr lang="es-CR"/>
          </a:p>
        </c:txPr>
        <c:crossAx val="334857824"/>
        <c:crosses val="autoZero"/>
        <c:auto val="1"/>
        <c:lblAlgn val="ctr"/>
        <c:lblOffset val="100"/>
        <c:noMultiLvlLbl val="0"/>
      </c:catAx>
      <c:valAx>
        <c:axId val="334857824"/>
        <c:scaling>
          <c:orientation val="minMax"/>
        </c:scaling>
        <c:delete val="1"/>
        <c:axPos val="b"/>
        <c:numFmt formatCode="_(* #\ ##0_);_(* \(#\ ##0\);_(* &quot;-&quot;??_);_(@_)" sourceLinked="1"/>
        <c:majorTickMark val="none"/>
        <c:minorTickMark val="none"/>
        <c:tickLblPos val="nextTo"/>
        <c:crossAx val="33487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'5. Pres. víct. por sexo y edad'!$C$5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Pres. agr. por sexo y edad'!$B$6:$B$17</c:f>
              <c:strCache>
                <c:ptCount val="12"/>
                <c:pt idx="0">
                  <c:v>De 90 a más años</c:v>
                </c:pt>
                <c:pt idx="1">
                  <c:v>De 81 a 89 años</c:v>
                </c:pt>
                <c:pt idx="2">
                  <c:v>De 72 a 80 años</c:v>
                </c:pt>
                <c:pt idx="3">
                  <c:v>De 63 a 71 años</c:v>
                </c:pt>
                <c:pt idx="4">
                  <c:v>De 54 a 62 años</c:v>
                </c:pt>
                <c:pt idx="5">
                  <c:v>De 45 a 53 años</c:v>
                </c:pt>
                <c:pt idx="6">
                  <c:v>De 36 a 44 años</c:v>
                </c:pt>
                <c:pt idx="7">
                  <c:v>De 27 a 35 años</c:v>
                </c:pt>
                <c:pt idx="8">
                  <c:v>De 18 a 26 años</c:v>
                </c:pt>
                <c:pt idx="9">
                  <c:v>De 9 a 17 años</c:v>
                </c:pt>
                <c:pt idx="10">
                  <c:v>De 0 a 8 años</c:v>
                </c:pt>
                <c:pt idx="11">
                  <c:v>Dato desconocido</c:v>
                </c:pt>
              </c:strCache>
            </c:strRef>
          </c:cat>
          <c:val>
            <c:numRef>
              <c:f>'5. Pres. víct. por sexo y edad'!$C$6:$C$17</c:f>
              <c:numCache>
                <c:formatCode>#,##0_);\(#,##0\)</c:formatCode>
                <c:ptCount val="12"/>
                <c:pt idx="0">
                  <c:v>361</c:v>
                </c:pt>
                <c:pt idx="1">
                  <c:v>514</c:v>
                </c:pt>
                <c:pt idx="2">
                  <c:v>1045</c:v>
                </c:pt>
                <c:pt idx="3">
                  <c:v>1791</c:v>
                </c:pt>
                <c:pt idx="4">
                  <c:v>1726</c:v>
                </c:pt>
                <c:pt idx="5">
                  <c:v>1310</c:v>
                </c:pt>
                <c:pt idx="6">
                  <c:v>1364</c:v>
                </c:pt>
                <c:pt idx="7">
                  <c:v>2059</c:v>
                </c:pt>
                <c:pt idx="8">
                  <c:v>1461</c:v>
                </c:pt>
                <c:pt idx="9">
                  <c:v>616</c:v>
                </c:pt>
                <c:pt idx="10">
                  <c:v>136</c:v>
                </c:pt>
                <c:pt idx="11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DF-40AC-B3C0-4A41C5B0E916}"/>
            </c:ext>
          </c:extLst>
        </c:ser>
        <c:ser>
          <c:idx val="1"/>
          <c:order val="1"/>
          <c:tx>
            <c:strRef>
              <c:f>'5. Pres. víct. por sexo y edad'!$D$5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E9611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chemeClr val="accent2"/>
                    </a:solidFill>
                    <a:latin typeface="+mn-lt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'4. Pres. agr. por sexo y edad'!$B$6:$B$17</c:f>
              <c:strCache>
                <c:ptCount val="12"/>
                <c:pt idx="0">
                  <c:v>De 90 a más años</c:v>
                </c:pt>
                <c:pt idx="1">
                  <c:v>De 81 a 89 años</c:v>
                </c:pt>
                <c:pt idx="2">
                  <c:v>De 72 a 80 años</c:v>
                </c:pt>
                <c:pt idx="3">
                  <c:v>De 63 a 71 años</c:v>
                </c:pt>
                <c:pt idx="4">
                  <c:v>De 54 a 62 años</c:v>
                </c:pt>
                <c:pt idx="5">
                  <c:v>De 45 a 53 años</c:v>
                </c:pt>
                <c:pt idx="6">
                  <c:v>De 36 a 44 años</c:v>
                </c:pt>
                <c:pt idx="7">
                  <c:v>De 27 a 35 años</c:v>
                </c:pt>
                <c:pt idx="8">
                  <c:v>De 18 a 26 años</c:v>
                </c:pt>
                <c:pt idx="9">
                  <c:v>De 9 a 17 años</c:v>
                </c:pt>
                <c:pt idx="10">
                  <c:v>De 0 a 8 años</c:v>
                </c:pt>
                <c:pt idx="11">
                  <c:v>Dato desconocido</c:v>
                </c:pt>
              </c:strCache>
            </c:strRef>
          </c:cat>
          <c:val>
            <c:numRef>
              <c:f>'5. Pres. víct. por sexo y edad'!$D$6:$D$17</c:f>
              <c:numCache>
                <c:formatCode>#,##0_);\(#,##0\)</c:formatCode>
                <c:ptCount val="12"/>
                <c:pt idx="0">
                  <c:v>340</c:v>
                </c:pt>
                <c:pt idx="1">
                  <c:v>1472</c:v>
                </c:pt>
                <c:pt idx="2">
                  <c:v>9482</c:v>
                </c:pt>
                <c:pt idx="3">
                  <c:v>12185</c:v>
                </c:pt>
                <c:pt idx="4">
                  <c:v>9586</c:v>
                </c:pt>
                <c:pt idx="5">
                  <c:v>5415</c:v>
                </c:pt>
                <c:pt idx="6">
                  <c:v>3723</c:v>
                </c:pt>
                <c:pt idx="7">
                  <c:v>3030</c:v>
                </c:pt>
                <c:pt idx="8">
                  <c:v>1742</c:v>
                </c:pt>
                <c:pt idx="9">
                  <c:v>828</c:v>
                </c:pt>
                <c:pt idx="10">
                  <c:v>163</c:v>
                </c:pt>
                <c:pt idx="11">
                  <c:v>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DF-40AC-B3C0-4A41C5B0E9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34875712"/>
        <c:axId val="334857824"/>
      </c:barChart>
      <c:catAx>
        <c:axId val="334875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endParaRPr lang="es-CR"/>
          </a:p>
        </c:txPr>
        <c:crossAx val="334857824"/>
        <c:crosses val="autoZero"/>
        <c:auto val="1"/>
        <c:lblAlgn val="ctr"/>
        <c:lblOffset val="100"/>
        <c:noMultiLvlLbl val="0"/>
      </c:catAx>
      <c:valAx>
        <c:axId val="334857824"/>
        <c:scaling>
          <c:orientation val="minMax"/>
        </c:scaling>
        <c:delete val="1"/>
        <c:axPos val="b"/>
        <c:numFmt formatCode="#,##0_);\(#,##0\)" sourceLinked="1"/>
        <c:majorTickMark val="none"/>
        <c:minorTickMark val="none"/>
        <c:tickLblPos val="nextTo"/>
        <c:crossAx val="33487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733470362162661"/>
          <c:y val="0.93822753243748791"/>
          <c:w val="0.35565080629407297"/>
          <c:h val="4.55699367782351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r>
              <a:rPr lang="es-CR" b="1">
                <a:solidFill>
                  <a:sysClr val="windowText" lastClr="000000"/>
                </a:solidFill>
                <a:latin typeface="+mn-lt"/>
              </a:rPr>
              <a:t>Cantidad de personas presuntas agresoras, en </a:t>
            </a:r>
          </a:p>
          <a:p>
            <a:pPr>
              <a:defRPr/>
            </a:pPr>
            <a:r>
              <a:rPr lang="es-CR" b="1">
                <a:solidFill>
                  <a:sysClr val="windowText" lastClr="000000"/>
                </a:solidFill>
                <a:latin typeface="+mn-lt"/>
              </a:rPr>
              <a:t>materia de Violencia Doméstica, según estado civil y sexo. </a:t>
            </a:r>
          </a:p>
          <a:p>
            <a:pPr>
              <a:defRPr/>
            </a:pPr>
            <a:r>
              <a:rPr lang="es-CR" b="1">
                <a:solidFill>
                  <a:sysClr val="windowText" lastClr="000000"/>
                </a:solidFill>
                <a:latin typeface="+mn-lt"/>
              </a:rPr>
              <a:t>Periodo 2020</a:t>
            </a:r>
          </a:p>
        </c:rich>
      </c:tx>
      <c:layout>
        <c:manualLayout>
          <c:xMode val="edge"/>
          <c:yMode val="edge"/>
          <c:x val="0.54174004000748244"/>
          <c:y val="0.469820524474924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1.3590313812700766E-2"/>
          <c:y val="0.16891178024300052"/>
          <c:w val="0.95161258389414127"/>
          <c:h val="0.688321041882443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'6. Agres. por sexo y est. civ.'!$C$4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222128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3.8062283737024138E-2"/>
                  <c:y val="-1.1129660545353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4C-4500-ABA7-8F3CD8BC418E}"/>
                </c:ext>
              </c:extLst>
            </c:dLbl>
            <c:dLbl>
              <c:idx val="5"/>
              <c:layout>
                <c:manualLayout>
                  <c:x val="0"/>
                  <c:y val="3.40067006884462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4E-4605-A349-3BFB8C144157}"/>
                </c:ext>
              </c:extLst>
            </c:dLbl>
            <c:dLbl>
              <c:idx val="6"/>
              <c:layout>
                <c:manualLayout>
                  <c:x val="3.5755478662053058E-2"/>
                  <c:y val="-1.6129244278521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4E-4605-A349-3BFB8C1441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 Agres. por sexo y est. civ.'!$B$5:$B$11</c:f>
              <c:strCache>
                <c:ptCount val="7"/>
                <c:pt idx="0">
                  <c:v>Soltero(a)</c:v>
                </c:pt>
                <c:pt idx="1">
                  <c:v>Casado(a)</c:v>
                </c:pt>
                <c:pt idx="2">
                  <c:v>Divorciado(a)</c:v>
                </c:pt>
                <c:pt idx="3">
                  <c:v>Dato desconocido</c:v>
                </c:pt>
                <c:pt idx="4">
                  <c:v>Viudo(a)</c:v>
                </c:pt>
                <c:pt idx="5">
                  <c:v>Unión de hecho</c:v>
                </c:pt>
                <c:pt idx="6">
                  <c:v>Separado(a)</c:v>
                </c:pt>
              </c:strCache>
            </c:strRef>
          </c:cat>
          <c:val>
            <c:numRef>
              <c:f>'6. Agres. por sexo y est. civ.'!$C$5:$C$11</c:f>
              <c:numCache>
                <c:formatCode>#,##0</c:formatCode>
                <c:ptCount val="7"/>
                <c:pt idx="0">
                  <c:v>15196</c:v>
                </c:pt>
                <c:pt idx="1">
                  <c:v>6233</c:v>
                </c:pt>
                <c:pt idx="2">
                  <c:v>2155</c:v>
                </c:pt>
                <c:pt idx="3">
                  <c:v>12893</c:v>
                </c:pt>
                <c:pt idx="4">
                  <c:v>156</c:v>
                </c:pt>
                <c:pt idx="5">
                  <c:v>822</c:v>
                </c:pt>
                <c:pt idx="6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4E-4605-A349-3BFB8C144157}"/>
            </c:ext>
          </c:extLst>
        </c:ser>
        <c:ser>
          <c:idx val="1"/>
          <c:order val="1"/>
          <c:tx>
            <c:strRef>
              <c:f>'6. Agres. por sexo y est. civ.'!$D$4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E9611C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7.84572713051937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4C-4500-ABA7-8F3CD8BC418E}"/>
                </c:ext>
              </c:extLst>
            </c:dLbl>
            <c:dLbl>
              <c:idx val="1"/>
              <c:layout>
                <c:manualLayout>
                  <c:x val="0"/>
                  <c:y val="-4.647500865396833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4C-4500-ABA7-8F3CD8BC418E}"/>
                </c:ext>
              </c:extLst>
            </c:dLbl>
            <c:dLbl>
              <c:idx val="2"/>
              <c:layout>
                <c:manualLayout>
                  <c:x val="0"/>
                  <c:y val="-3.22276409939576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4C-4500-ABA7-8F3CD8BC418E}"/>
                </c:ext>
              </c:extLst>
            </c:dLbl>
            <c:dLbl>
              <c:idx val="3"/>
              <c:layout>
                <c:manualLayout>
                  <c:x val="-8.4581875651897525E-17"/>
                  <c:y val="-7.46815996915244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EC-4F4F-8082-D2F82DCCC0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'6. Agres. por sexo y est. civ.'!$B$5:$B$11</c:f>
              <c:strCache>
                <c:ptCount val="7"/>
                <c:pt idx="0">
                  <c:v>Soltero(a)</c:v>
                </c:pt>
                <c:pt idx="1">
                  <c:v>Casado(a)</c:v>
                </c:pt>
                <c:pt idx="2">
                  <c:v>Divorciado(a)</c:v>
                </c:pt>
                <c:pt idx="3">
                  <c:v>Dato desconocido</c:v>
                </c:pt>
                <c:pt idx="4">
                  <c:v>Viudo(a)</c:v>
                </c:pt>
                <c:pt idx="5">
                  <c:v>Unión de hecho</c:v>
                </c:pt>
                <c:pt idx="6">
                  <c:v>Separado(a)</c:v>
                </c:pt>
              </c:strCache>
            </c:strRef>
          </c:cat>
          <c:val>
            <c:numRef>
              <c:f>'6. Agres. por sexo y est. civ.'!$D$5:$D$11</c:f>
              <c:numCache>
                <c:formatCode>#,##0</c:formatCode>
                <c:ptCount val="7"/>
                <c:pt idx="0">
                  <c:v>3394</c:v>
                </c:pt>
                <c:pt idx="1">
                  <c:v>1760</c:v>
                </c:pt>
                <c:pt idx="2">
                  <c:v>777</c:v>
                </c:pt>
                <c:pt idx="3">
                  <c:v>3096</c:v>
                </c:pt>
                <c:pt idx="4">
                  <c:v>108</c:v>
                </c:pt>
                <c:pt idx="5">
                  <c:v>169</c:v>
                </c:pt>
                <c:pt idx="6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E4E-4605-A349-3BFB8C144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56256"/>
        <c:axId val="137474432"/>
      </c:barChart>
      <c:catAx>
        <c:axId val="13745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Segoe UI Semilight" panose="020B0402040204020203" pitchFamily="34" charset="0"/>
              </a:defRPr>
            </a:pPr>
            <a:endParaRPr lang="es-CR"/>
          </a:p>
        </c:txPr>
        <c:crossAx val="137474432"/>
        <c:crosses val="autoZero"/>
        <c:auto val="1"/>
        <c:lblAlgn val="ctr"/>
        <c:lblOffset val="100"/>
        <c:noMultiLvlLbl val="0"/>
      </c:catAx>
      <c:valAx>
        <c:axId val="13747443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3745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99318337994997"/>
          <c:y val="0.91457181573956559"/>
          <c:w val="0.3015351814141235"/>
          <c:h val="3.97334139576459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Segoe UI Semilight" panose="020B0402040204020203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egoe UI Semilight" panose="020B0402040204020203" pitchFamily="34" charset="0"/>
          <a:cs typeface="Segoe UI Semilight" panose="020B0402040204020203" pitchFamily="34" charset="0"/>
        </a:defRPr>
      </a:pPr>
      <a:endParaRPr lang="es-C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R" b="1">
                <a:solidFill>
                  <a:sysClr val="windowText" lastClr="000000"/>
                </a:solidFill>
              </a:rPr>
              <a:t>Cantidad de personas presuntas víctimas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s-CR" b="1">
                <a:solidFill>
                  <a:sysClr val="windowText" lastClr="000000"/>
                </a:solidFill>
              </a:rPr>
              <a:t> en materia de Violencia Doméstica.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s-CR" b="1">
                <a:solidFill>
                  <a:sysClr val="windowText" lastClr="000000"/>
                </a:solidFill>
              </a:rPr>
              <a:t>según estado civil y sexo. 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s-CR" b="1">
                <a:solidFill>
                  <a:sysClr val="windowText" lastClr="000000"/>
                </a:solidFill>
              </a:rPr>
              <a:t>Periodo 2020</a:t>
            </a:r>
          </a:p>
        </c:rich>
      </c:tx>
      <c:layout>
        <c:manualLayout>
          <c:xMode val="edge"/>
          <c:yMode val="edge"/>
          <c:x val="0.59144345910330476"/>
          <c:y val="0.44563270922029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7.6098385036519993E-3"/>
          <c:y val="0.14896768084141029"/>
          <c:w val="0.9758398561482875"/>
          <c:h val="0.69441907440331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 Víct. por sexo y estado civ.'!$C$5</c:f>
              <c:strCache>
                <c:ptCount val="1"/>
                <c:pt idx="0">
                  <c:v>Hombre</c:v>
                </c:pt>
              </c:strCache>
            </c:strRef>
          </c:tx>
          <c:spPr>
            <a:solidFill>
              <a:srgbClr val="222128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9.652186402131643E-17"/>
                  <c:y val="5.01253033912925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25-412F-B0B4-15358C5E6D9E}"/>
                </c:ext>
              </c:extLst>
            </c:dLbl>
            <c:dLbl>
              <c:idx val="4"/>
              <c:layout>
                <c:manualLayout>
                  <c:x val="4.2119118130964132E-2"/>
                  <c:y val="-6.3604112847393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25-412F-B0B4-15358C5E6D9E}"/>
                </c:ext>
              </c:extLst>
            </c:dLbl>
            <c:dLbl>
              <c:idx val="5"/>
              <c:layout>
                <c:manualLayout>
                  <c:x val="4.3435340572556762E-2"/>
                  <c:y val="-1.1179898186062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25-412F-B0B4-15358C5E6D9E}"/>
                </c:ext>
              </c:extLst>
            </c:dLbl>
            <c:dLbl>
              <c:idx val="6"/>
              <c:layout>
                <c:manualLayout>
                  <c:x val="3.9486673247778679E-2"/>
                  <c:y val="-1.117989818606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25-412F-B0B4-15358C5E6D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'7. Víct. por sexo y estado civ.'!$B$6:$B$12</c:f>
              <c:strCache>
                <c:ptCount val="7"/>
                <c:pt idx="0">
                  <c:v>Soltero(a)</c:v>
                </c:pt>
                <c:pt idx="1">
                  <c:v>Casado(a)</c:v>
                </c:pt>
                <c:pt idx="2">
                  <c:v>Divorciado(a)</c:v>
                </c:pt>
                <c:pt idx="3">
                  <c:v>Dato desconocido</c:v>
                </c:pt>
                <c:pt idx="4">
                  <c:v>Viudo(a)</c:v>
                </c:pt>
                <c:pt idx="5">
                  <c:v>Unión de hecho</c:v>
                </c:pt>
                <c:pt idx="6">
                  <c:v>Separado(a)</c:v>
                </c:pt>
              </c:strCache>
            </c:strRef>
          </c:cat>
          <c:val>
            <c:numRef>
              <c:f>'7. Víct. por sexo y estado civ.'!$C$6:$C$12</c:f>
              <c:numCache>
                <c:formatCode>#,##0_);\(#,##0\)</c:formatCode>
                <c:ptCount val="7"/>
                <c:pt idx="0">
                  <c:v>4190</c:v>
                </c:pt>
                <c:pt idx="1">
                  <c:v>3366</c:v>
                </c:pt>
                <c:pt idx="2">
                  <c:v>1081</c:v>
                </c:pt>
                <c:pt idx="3">
                  <c:v>3322</c:v>
                </c:pt>
                <c:pt idx="4">
                  <c:v>349</c:v>
                </c:pt>
                <c:pt idx="5">
                  <c:v>329</c:v>
                </c:pt>
                <c:pt idx="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D16-803B-630058248D8A}"/>
            </c:ext>
          </c:extLst>
        </c:ser>
        <c:ser>
          <c:idx val="1"/>
          <c:order val="1"/>
          <c:tx>
            <c:strRef>
              <c:f>'7. Víct. por sexo y estado civ.'!$D$5</c:f>
              <c:strCache>
                <c:ptCount val="1"/>
                <c:pt idx="0">
                  <c:v>Mujer</c:v>
                </c:pt>
              </c:strCache>
            </c:strRef>
          </c:tx>
          <c:spPr>
            <a:solidFill>
              <a:srgbClr val="E9611C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0.2775849598494484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93-42B8-ABF5-ED923A2F5D40}"/>
                </c:ext>
              </c:extLst>
            </c:dLbl>
            <c:dLbl>
              <c:idx val="1"/>
              <c:layout>
                <c:manualLayout>
                  <c:x val="0"/>
                  <c:y val="-0.159611351913432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93-42B8-ABF5-ED923A2F5D40}"/>
                </c:ext>
              </c:extLst>
            </c:dLbl>
            <c:dLbl>
              <c:idx val="2"/>
              <c:layout>
                <c:manualLayout>
                  <c:x val="0"/>
                  <c:y val="-7.4022655959852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93-42B8-ABF5-ED923A2F5D40}"/>
                </c:ext>
              </c:extLst>
            </c:dLbl>
            <c:dLbl>
              <c:idx val="3"/>
              <c:layout>
                <c:manualLayout>
                  <c:x val="0"/>
                  <c:y val="-0.199224401393680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25-412F-B0B4-15358C5E6D9E}"/>
                </c:ext>
              </c:extLst>
            </c:dLbl>
            <c:dLbl>
              <c:idx val="4"/>
              <c:layout>
                <c:manualLayout>
                  <c:x val="-9.652186402131643E-17"/>
                  <c:y val="-2.50808211196254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25-412F-B0B4-15358C5E6D9E}"/>
                </c:ext>
              </c:extLst>
            </c:dLbl>
            <c:dLbl>
              <c:idx val="5"/>
              <c:layout>
                <c:manualLayout>
                  <c:x val="-1.3162224415926291E-3"/>
                  <c:y val="-5.0716083589501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A7-4D16-803B-630058248D8A}"/>
                </c:ext>
              </c:extLst>
            </c:dLbl>
            <c:dLbl>
              <c:idx val="6"/>
              <c:layout>
                <c:manualLayout>
                  <c:x val="1.3162224415927263E-3"/>
                  <c:y val="-3.00751820347755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7-4D16-803B-630058248D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'7. Víct. por sexo y estado civ.'!$B$6:$B$12</c:f>
              <c:strCache>
                <c:ptCount val="7"/>
                <c:pt idx="0">
                  <c:v>Soltero(a)</c:v>
                </c:pt>
                <c:pt idx="1">
                  <c:v>Casado(a)</c:v>
                </c:pt>
                <c:pt idx="2">
                  <c:v>Divorciado(a)</c:v>
                </c:pt>
                <c:pt idx="3">
                  <c:v>Dato desconocido</c:v>
                </c:pt>
                <c:pt idx="4">
                  <c:v>Viudo(a)</c:v>
                </c:pt>
                <c:pt idx="5">
                  <c:v>Unión de hecho</c:v>
                </c:pt>
                <c:pt idx="6">
                  <c:v>Separado(a)</c:v>
                </c:pt>
              </c:strCache>
            </c:strRef>
          </c:cat>
          <c:val>
            <c:numRef>
              <c:f>'7. Víct. por sexo y estado civ.'!$D$6:$D$12</c:f>
              <c:numCache>
                <c:formatCode>#,##0_);\(#,##0\)</c:formatCode>
                <c:ptCount val="7"/>
                <c:pt idx="0">
                  <c:v>18874</c:v>
                </c:pt>
                <c:pt idx="1">
                  <c:v>9898</c:v>
                </c:pt>
                <c:pt idx="2">
                  <c:v>3882</c:v>
                </c:pt>
                <c:pt idx="3">
                  <c:v>12960</c:v>
                </c:pt>
                <c:pt idx="4">
                  <c:v>1133</c:v>
                </c:pt>
                <c:pt idx="5">
                  <c:v>2010</c:v>
                </c:pt>
                <c:pt idx="6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7-4D16-803B-630058248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636416"/>
        <c:axId val="108654592"/>
      </c:barChart>
      <c:catAx>
        <c:axId val="1086364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108654592"/>
        <c:crosses val="autoZero"/>
        <c:auto val="1"/>
        <c:lblAlgn val="ctr"/>
        <c:lblOffset val="100"/>
        <c:noMultiLvlLbl val="0"/>
      </c:catAx>
      <c:valAx>
        <c:axId val="108654592"/>
        <c:scaling>
          <c:orientation val="minMax"/>
        </c:scaling>
        <c:delete val="1"/>
        <c:axPos val="l"/>
        <c:numFmt formatCode="#,##0_);\(#,##0\)" sourceLinked="1"/>
        <c:majorTickMark val="none"/>
        <c:minorTickMark val="none"/>
        <c:tickLblPos val="nextTo"/>
        <c:crossAx val="10863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14012327925939"/>
          <c:y val="0.90776055783648391"/>
          <c:w val="0.11350553046614484"/>
          <c:h val="3.90356581923718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lang="ru-RU"/>
            </a:pPr>
            <a:r>
              <a:rPr lang="es-ES" sz="1000" b="1" i="0" baseline="0">
                <a:effectLst/>
              </a:rPr>
              <a:t>Gráfico 2: Cantidad de casos entrados en los Juzgados competentes en materia de Violencia Doméstica; según estado civil y tipo de interviniente.</a:t>
            </a:r>
            <a:endParaRPr lang="ru-RU" sz="1000">
              <a:effectLst/>
            </a:endParaRPr>
          </a:p>
          <a:p>
            <a:pPr>
              <a:defRPr lang="ru-RU"/>
            </a:pPr>
            <a:r>
              <a:rPr lang="es-ES" sz="1000" b="1" i="0" baseline="0">
                <a:effectLst/>
              </a:rPr>
              <a:t>Periodo 2015.</a:t>
            </a:r>
            <a:endParaRPr lang="ru-RU" sz="1000">
              <a:effectLst/>
            </a:endParaRP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ru-RU" b="1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'Cuadro por Provincia'!#REF!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'Cuadro por Provincia'!#REF!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'Cuadro por Provincia'!#REF!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221-4EE2-AE41-D0973076D7F6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ru-RU" b="1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'Cuadro por Provincia'!#REF!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'Cuadro por Provincia'!#REF!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'Cuadro por Provincia'!#REF!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221-4EE2-AE41-D0973076D7F6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ru-RU" b="1"/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'Cuadro por Provincia'!#REF!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'Cuadro por Provincia'!#REF!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'Cuadro por Provincia'!#REF!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4221-4EE2-AE41-D0973076D7F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10908928"/>
        <c:axId val="110910464"/>
      </c:barChart>
      <c:catAx>
        <c:axId val="110908928"/>
        <c:scaling>
          <c:orientation val="maxMin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lang="ru-RU" b="1"/>
            </a:pPr>
            <a:endParaRPr lang="es-CR"/>
          </a:p>
        </c:txPr>
        <c:crossAx val="110910464"/>
        <c:crosses val="autoZero"/>
        <c:auto val="1"/>
        <c:lblAlgn val="ctr"/>
        <c:lblOffset val="100"/>
        <c:noMultiLvlLbl val="0"/>
      </c:catAx>
      <c:valAx>
        <c:axId val="11091046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10908928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lang="ru-RU" b="1"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510541</xdr:colOff>
      <xdr:row>8</xdr:row>
      <xdr:rowOff>90485</xdr:rowOff>
    </xdr:from>
    <xdr:to>
      <xdr:col>21</xdr:col>
      <xdr:colOff>342901</xdr:colOff>
      <xdr:row>48</xdr:row>
      <xdr:rowOff>1904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558165</xdr:colOff>
      <xdr:row>45</xdr:row>
      <xdr:rowOff>89535</xdr:rowOff>
    </xdr:from>
    <xdr:ext cx="4336893" cy="279948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0ABEAAA-5EAC-41DB-9C5F-A458C73F1038}"/>
            </a:ext>
          </a:extLst>
        </xdr:cNvPr>
        <xdr:cNvSpPr txBox="1"/>
      </xdr:nvSpPr>
      <xdr:spPr>
        <a:xfrm>
          <a:off x="5031105" y="5956935"/>
          <a:ext cx="4336893" cy="2799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R" sz="1100" b="1">
              <a:latin typeface="Segoe UI Semilight" panose="020B0402040204020203" pitchFamily="34" charset="0"/>
              <a:cs typeface="Segoe UI Semilight" panose="020B0402040204020203" pitchFamily="34" charset="0"/>
            </a:rPr>
            <a:t>Elaborado por: Subproceso de Estadística, Dirección de Planificación</a:t>
          </a:r>
          <a:r>
            <a:rPr lang="es-CR" sz="1100">
              <a:latin typeface="Segoe UI Semilight" panose="020B0402040204020203" pitchFamily="34" charset="0"/>
              <a:cs typeface="Segoe UI Semilight" panose="020B0402040204020203" pitchFamily="34" charset="0"/>
            </a:rPr>
            <a:t>.</a:t>
          </a:r>
        </a:p>
      </xdr:txBody>
    </xdr:sp>
    <xdr:clientData/>
  </xdr:oneCellAnchor>
  <xdr:twoCellAnchor>
    <xdr:from>
      <xdr:col>24</xdr:col>
      <xdr:colOff>47625</xdr:colOff>
      <xdr:row>2</xdr:row>
      <xdr:rowOff>114300</xdr:rowOff>
    </xdr:from>
    <xdr:to>
      <xdr:col>28</xdr:col>
      <xdr:colOff>45384</xdr:colOff>
      <xdr:row>16</xdr:row>
      <xdr:rowOff>16809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31EA0C05-EA9A-4905-93C5-22D1C2FDC502}"/>
            </a:ext>
          </a:extLst>
        </xdr:cNvPr>
        <xdr:cNvSpPr/>
      </xdr:nvSpPr>
      <xdr:spPr>
        <a:xfrm>
          <a:off x="14335125" y="400050"/>
          <a:ext cx="2131359" cy="1902759"/>
        </a:xfrm>
        <a:prstGeom prst="rect">
          <a:avLst/>
        </a:prstGeom>
        <a:solidFill>
          <a:srgbClr val="E9611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R"/>
        </a:p>
      </xdr:txBody>
    </xdr:sp>
    <xdr:clientData/>
  </xdr:twoCellAnchor>
  <xdr:twoCellAnchor>
    <xdr:from>
      <xdr:col>24</xdr:col>
      <xdr:colOff>105023</xdr:colOff>
      <xdr:row>21</xdr:row>
      <xdr:rowOff>105896</xdr:rowOff>
    </xdr:from>
    <xdr:to>
      <xdr:col>28</xdr:col>
      <xdr:colOff>102782</xdr:colOff>
      <xdr:row>35</xdr:row>
      <xdr:rowOff>8405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F3479E-A732-4C1F-B6AD-E42E02DF9429}"/>
            </a:ext>
          </a:extLst>
        </xdr:cNvPr>
        <xdr:cNvSpPr/>
      </xdr:nvSpPr>
      <xdr:spPr>
        <a:xfrm>
          <a:off x="14392523" y="3106271"/>
          <a:ext cx="2131359" cy="1902759"/>
        </a:xfrm>
        <a:prstGeom prst="rect">
          <a:avLst/>
        </a:prstGeom>
        <a:solidFill>
          <a:srgbClr val="22212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R"/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0.28973</cdr:x>
      <cdr:y>0.94612</cdr:y>
    </cdr:from>
    <cdr:to>
      <cdr:x>0.68706</cdr:x>
      <cdr:y>1</cdr:y>
    </cdr:to>
    <cdr:sp macro="" textlink="">
      <cdr:nvSpPr>
        <cdr:cNvPr id="3" name="CuadroTexto 2">
          <a:extLst xmlns:a="http://schemas.openxmlformats.org/drawingml/2006/main">
            <a:ext uri="{FF2B5EF4-FFF2-40B4-BE49-F238E27FC236}">
              <a16:creationId xmlns:a16="http://schemas.microsoft.com/office/drawing/2014/main" id="{377FD53B-8A29-4B3D-A990-32FA35E153A3}"/>
            </a:ext>
          </a:extLst>
        </cdr:cNvPr>
        <cdr:cNvSpPr txBox="1"/>
      </cdr:nvSpPr>
      <cdr:spPr>
        <a:xfrm xmlns:a="http://schemas.openxmlformats.org/drawingml/2006/main">
          <a:off x="3190210" y="5398064"/>
          <a:ext cx="4374961" cy="30741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s-CR" sz="1100" b="0"/>
            <a:t>Elaborado por: Subproceso de Estadística, Dirección de Planificación.</a:t>
          </a:r>
        </a:p>
        <a:p xmlns:a="http://schemas.openxmlformats.org/drawingml/2006/main">
          <a:pPr algn="ctr"/>
          <a:endParaRPr lang="es-CR" sz="1100" b="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304799</xdr:colOff>
      <xdr:row>1</xdr:row>
      <xdr:rowOff>3809</xdr:rowOff>
    </xdr:from>
    <xdr:to>
      <xdr:col>19</xdr:col>
      <xdr:colOff>320040</xdr:colOff>
      <xdr:row>39</xdr:row>
      <xdr:rowOff>45720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0.25426</cdr:x>
      <cdr:y>0.94357</cdr:y>
    </cdr:from>
    <cdr:to>
      <cdr:x>0.75976</cdr:x>
      <cdr:y>1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634E55F0-D6B4-447A-B18B-94CE46F13DAD}"/>
            </a:ext>
          </a:extLst>
        </cdr:cNvPr>
        <cdr:cNvSpPr txBox="1"/>
      </cdr:nvSpPr>
      <cdr:spPr>
        <a:xfrm xmlns:a="http://schemas.openxmlformats.org/drawingml/2006/main">
          <a:off x="2282329" y="4705858"/>
          <a:ext cx="4537571" cy="28143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s-CR" sz="1100" b="0"/>
            <a:t>Elaborado por: Subproceso de Estadística, Dirección de Planificación.</a:t>
          </a:r>
        </a:p>
        <a:p xmlns:a="http://schemas.openxmlformats.org/drawingml/2006/main">
          <a:pPr algn="ctr"/>
          <a:endParaRPr lang="es-CR" sz="1100" b="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523874</xdr:colOff>
      <xdr:row>0</xdr:row>
      <xdr:rowOff>0</xdr:rowOff>
    </xdr:from>
    <xdr:to>
      <xdr:col>10</xdr:col>
      <xdr:colOff>847724</xdr:colOff>
      <xdr:row>0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1043940</xdr:colOff>
      <xdr:row>18</xdr:row>
      <xdr:rowOff>23811</xdr:rowOff>
    </xdr:from>
    <xdr:to>
      <xdr:col>10</xdr:col>
      <xdr:colOff>243840</xdr:colOff>
      <xdr:row>50</xdr:row>
      <xdr:rowOff>118109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0.30016</cdr:x>
      <cdr:y>0.93341</cdr:y>
    </cdr:from>
    <cdr:to>
      <cdr:x>0.78272</cdr:x>
      <cdr:y>1</cdr:y>
    </cdr:to>
    <cdr:sp macro="" textlink="">
      <cdr:nvSpPr>
        <cdr:cNvPr id="3" name="CuadroTexto 1">
          <a:extLst xmlns:a="http://schemas.openxmlformats.org/drawingml/2006/main">
            <a:ext uri="{FF2B5EF4-FFF2-40B4-BE49-F238E27FC236}">
              <a16:creationId xmlns:a16="http://schemas.microsoft.com/office/drawing/2014/main" id="{55237B2C-AA9B-44CE-B263-3427D2910A36}"/>
            </a:ext>
          </a:extLst>
        </cdr:cNvPr>
        <cdr:cNvSpPr txBox="1"/>
      </cdr:nvSpPr>
      <cdr:spPr>
        <a:xfrm xmlns:a="http://schemas.openxmlformats.org/drawingml/2006/main">
          <a:off x="2673774" y="3957265"/>
          <a:ext cx="4298526" cy="28231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s-CR" sz="1100" b="0"/>
            <a:t>Elaborado por: Subproceso de Estadística, Dirección de Planificación.</a:t>
          </a:r>
        </a:p>
        <a:p xmlns:a="http://schemas.openxmlformats.org/drawingml/2006/main">
          <a:pPr algn="ctr"/>
          <a:endParaRPr lang="es-CR" sz="1100" b="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10</xdr:row>
      <xdr:rowOff>17144</xdr:rowOff>
    </xdr:from>
    <xdr:to>
      <xdr:col>10</xdr:col>
      <xdr:colOff>601980</xdr:colOff>
      <xdr:row>49</xdr:row>
      <xdr:rowOff>53339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190500</xdr:colOff>
      <xdr:row>95</xdr:row>
      <xdr:rowOff>85725</xdr:rowOff>
    </xdr:from>
    <xdr:to>
      <xdr:col>6</xdr:col>
      <xdr:colOff>478631</xdr:colOff>
      <xdr:row>99</xdr:row>
      <xdr:rowOff>57150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75" y="13658850"/>
          <a:ext cx="5610225" cy="542925"/>
        </a:xfrm>
        <a:prstGeom prst="rect">
          <a:avLst/>
        </a:prstGeom>
      </xdr:spPr>
    </xdr:pic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0.92947</cdr:y>
    </cdr:from>
    <cdr:to>
      <cdr:x>0.43877</cdr:x>
      <cdr:y>1</cdr:y>
    </cdr:to>
    <cdr:sp macro="" textlink="">
      <cdr:nvSpPr>
        <cdr:cNvPr id="4" name="CuadroTexto 1">
          <a:extLst xmlns:a="http://schemas.openxmlformats.org/drawingml/2006/main">
            <a:ext uri="{FF2B5EF4-FFF2-40B4-BE49-F238E27FC236}">
              <a16:creationId xmlns:a16="http://schemas.microsoft.com/office/drawing/2014/main" id="{55237B2C-AA9B-44CE-B263-3427D2910A36}"/>
            </a:ext>
          </a:extLst>
        </cdr:cNvPr>
        <cdr:cNvSpPr txBox="1"/>
      </cdr:nvSpPr>
      <cdr:spPr>
        <a:xfrm xmlns:a="http://schemas.openxmlformats.org/drawingml/2006/main">
          <a:off x="0" y="4750644"/>
          <a:ext cx="3794759" cy="36047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s-CR" sz="1000" b="0"/>
            <a:t>Elaborado por: Subproceso de Estadística,</a:t>
          </a:r>
          <a:r>
            <a:rPr lang="es-CR" sz="1000" b="0" baseline="0"/>
            <a:t> </a:t>
          </a:r>
          <a:r>
            <a:rPr lang="es-CR" sz="1000" b="0"/>
            <a:t>Dirección de Planificación.</a:t>
          </a:r>
        </a:p>
        <a:p xmlns:a="http://schemas.openxmlformats.org/drawingml/2006/main">
          <a:pPr algn="ctr"/>
          <a:endParaRPr lang="es-CR" sz="1100" b="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3</xdr:row>
      <xdr:rowOff>33337</xdr:rowOff>
    </xdr:from>
    <xdr:to>
      <xdr:col>27</xdr:col>
      <xdr:colOff>381000</xdr:colOff>
      <xdr:row>38</xdr:row>
      <xdr:rowOff>15240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0.34907</cdr:x>
      <cdr:y>0.94215</cdr:y>
    </cdr:from>
    <cdr:to>
      <cdr:x>0.71864</cdr:x>
      <cdr:y>0.99825</cdr:y>
    </cdr:to>
    <cdr:sp macro="" textlink="">
      <cdr:nvSpPr>
        <cdr:cNvPr id="4" name="CuadroTexto 2">
          <a:extLst xmlns:a="http://schemas.openxmlformats.org/drawingml/2006/main">
            <a:ext uri="{FF2B5EF4-FFF2-40B4-BE49-F238E27FC236}">
              <a16:creationId xmlns:a16="http://schemas.microsoft.com/office/drawing/2014/main" id="{70ABEAAA-5EAC-41DB-9C5F-A458C73F1038}"/>
            </a:ext>
          </a:extLst>
        </cdr:cNvPr>
        <cdr:cNvSpPr txBox="1"/>
      </cdr:nvSpPr>
      <cdr:spPr>
        <a:xfrm xmlns:a="http://schemas.openxmlformats.org/drawingml/2006/main">
          <a:off x="3378133" y="4254559"/>
          <a:ext cx="3576476" cy="25333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R" sz="1100"/>
            <a:t>Elaborado por: Subproceso de Estadística, Dirección de Planificación.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761999</xdr:colOff>
      <xdr:row>10</xdr:row>
      <xdr:rowOff>108585</xdr:rowOff>
    </xdr:from>
    <xdr:to>
      <xdr:col>4</xdr:col>
      <xdr:colOff>38100</xdr:colOff>
      <xdr:row>35</xdr:row>
      <xdr:rowOff>142874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1127760</xdr:colOff>
      <xdr:row>8</xdr:row>
      <xdr:rowOff>114299</xdr:rowOff>
    </xdr:from>
    <xdr:ext cx="5326380" cy="7905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199ED13-8759-4438-8FAD-63D508C2BE35}"/>
            </a:ext>
          </a:extLst>
        </xdr:cNvPr>
        <xdr:cNvSpPr txBox="1"/>
      </xdr:nvSpPr>
      <xdr:spPr>
        <a:xfrm>
          <a:off x="3566160" y="1158239"/>
          <a:ext cx="5326380" cy="790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CR" sz="1100" b="1">
              <a:latin typeface="Segoe UI Semilight" panose="020B0402040204020203" pitchFamily="34" charset="0"/>
              <a:cs typeface="Segoe UI Semilight" panose="020B0402040204020203" pitchFamily="34" charset="0"/>
            </a:rPr>
            <a:t>Distribución absoluta</a:t>
          </a:r>
          <a:r>
            <a:rPr lang="es-CR" sz="1100" b="1" baseline="0">
              <a:latin typeface="Segoe UI Semilight" panose="020B0402040204020203" pitchFamily="34" charset="0"/>
              <a:cs typeface="Segoe UI Semilight" panose="020B0402040204020203" pitchFamily="34" charset="0"/>
            </a:rPr>
            <a:t> y porcentual de la cantidad de medidas de protección,</a:t>
          </a:r>
        </a:p>
        <a:p>
          <a:pPr algn="ctr"/>
          <a:r>
            <a:rPr lang="es-CR" sz="1100" b="1" baseline="0">
              <a:latin typeface="Segoe UI Semilight" panose="020B0402040204020203" pitchFamily="34" charset="0"/>
              <a:cs typeface="Segoe UI Semilight" panose="020B0402040204020203" pitchFamily="34" charset="0"/>
            </a:rPr>
            <a:t> según sexo de las personas presuntas agresoras y presuntas víctimas. </a:t>
          </a:r>
        </a:p>
        <a:p>
          <a:pPr algn="ctr"/>
          <a:r>
            <a:rPr lang="es-CR" sz="1100" b="1" baseline="0">
              <a:latin typeface="Segoe UI Semilight" panose="020B0402040204020203" pitchFamily="34" charset="0"/>
              <a:cs typeface="Segoe UI Semilight" panose="020B0402040204020203" pitchFamily="34" charset="0"/>
            </a:rPr>
            <a:t>Periodo 2020</a:t>
          </a:r>
        </a:p>
        <a:p>
          <a:pPr algn="ctr"/>
          <a:endParaRPr lang="es-CR" sz="1100" b="1"/>
        </a:p>
      </xdr:txBody>
    </xdr:sp>
    <xdr:clientData/>
  </xdr:oneCellAnchor>
  <xdr:twoCellAnchor>
    <xdr:from>
      <xdr:col>2</xdr:col>
      <xdr:colOff>1053465</xdr:colOff>
      <xdr:row>37</xdr:row>
      <xdr:rowOff>40005</xdr:rowOff>
    </xdr:from>
    <xdr:to>
      <xdr:col>6</xdr:col>
      <xdr:colOff>1556385</xdr:colOff>
      <xdr:row>39</xdr:row>
      <xdr:rowOff>34203</xdr:rowOff>
    </xdr:to>
    <xdr:sp macro="" textlink="">
      <xdr:nvSpPr>
        <xdr:cNvPr id="7" name="CuadroTexto 2">
          <a:extLst>
            <a:ext uri="{FF2B5EF4-FFF2-40B4-BE49-F238E27FC236}">
              <a16:creationId xmlns:a16="http://schemas.microsoft.com/office/drawing/2014/main" id="{D69FB233-24A1-4D74-93D9-867596E4B3A0}"/>
            </a:ext>
          </a:extLst>
        </xdr:cNvPr>
        <xdr:cNvSpPr txBox="1"/>
      </xdr:nvSpPr>
      <xdr:spPr>
        <a:xfrm>
          <a:off x="3672840" y="5193030"/>
          <a:ext cx="4846320" cy="279948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CR" sz="1100">
              <a:latin typeface="Segoe UI Semilight" panose="020B0402040204020203" pitchFamily="34" charset="0"/>
              <a:cs typeface="Segoe UI Semilight" panose="020B0402040204020203" pitchFamily="34" charset="0"/>
            </a:rPr>
            <a:t>Elaborado por: Subproceso de Estadística, Dirección de Planificación.</a:t>
          </a:r>
        </a:p>
      </xdr:txBody>
    </xdr:sp>
    <xdr:clientData/>
  </xdr:twoCellAnchor>
  <xdr:twoCellAnchor>
    <xdr:from>
      <xdr:col>3</xdr:col>
      <xdr:colOff>219075</xdr:colOff>
      <xdr:row>11</xdr:row>
      <xdr:rowOff>66675</xdr:rowOff>
    </xdr:from>
    <xdr:to>
      <xdr:col>8</xdr:col>
      <xdr:colOff>85726</xdr:colOff>
      <xdr:row>36</xdr:row>
      <xdr:rowOff>100964</xdr:rowOff>
    </xdr:to>
    <xdr:graphicFrame macro="">
      <xdr:nvGraphicFramePr>
        <xdr:cNvPr id="9" name="Chart 7">
          <a:extLst>
            <a:ext uri="{FF2B5EF4-FFF2-40B4-BE49-F238E27FC236}">
              <a16:creationId xmlns:a16="http://schemas.microsoft.com/office/drawing/2014/main" id="{0CCCDB5D-DF66-425C-BB5A-D9E8DC139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0.16513</cdr:x>
      <cdr:y>0.89444</cdr:y>
    </cdr:from>
    <cdr:to>
      <cdr:x>0.93252</cdr:x>
      <cdr:y>0.98991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0C029882-D635-4A96-9147-8A245A51AE18}"/>
            </a:ext>
          </a:extLst>
        </cdr:cNvPr>
        <cdr:cNvSpPr txBox="1"/>
      </cdr:nvSpPr>
      <cdr:spPr>
        <a:xfrm xmlns:a="http://schemas.openxmlformats.org/drawingml/2006/main">
          <a:off x="726643" y="3225512"/>
          <a:ext cx="3376939" cy="344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R" sz="1200" b="1"/>
            <a:t>Presuntas</a:t>
          </a:r>
          <a:r>
            <a:rPr lang="es-CR" sz="1200" b="1" baseline="0"/>
            <a:t> personas agresoras</a:t>
          </a:r>
          <a:endParaRPr lang="es-CR" sz="1200" b="1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0.16513</cdr:x>
      <cdr:y>0.89444</cdr:y>
    </cdr:from>
    <cdr:to>
      <cdr:x>0.93252</cdr:x>
      <cdr:y>0.98991</cdr:y>
    </cdr:to>
    <cdr:sp macro="" textlink="">
      <cdr:nvSpPr>
        <cdr:cNvPr id="6" name="CuadroTexto 1">
          <a:extLst xmlns:a="http://schemas.openxmlformats.org/drawingml/2006/main">
            <a:ext uri="{FF2B5EF4-FFF2-40B4-BE49-F238E27FC236}">
              <a16:creationId xmlns:a16="http://schemas.microsoft.com/office/drawing/2014/main" id="{0C029882-D635-4A96-9147-8A245A51AE18}"/>
            </a:ext>
          </a:extLst>
        </cdr:cNvPr>
        <cdr:cNvSpPr txBox="1"/>
      </cdr:nvSpPr>
      <cdr:spPr>
        <a:xfrm xmlns:a="http://schemas.openxmlformats.org/drawingml/2006/main">
          <a:off x="726643" y="3225512"/>
          <a:ext cx="3376939" cy="3442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R" sz="1200" b="1"/>
            <a:t>Presuntas</a:t>
          </a:r>
          <a:r>
            <a:rPr lang="es-CR" sz="1200" b="1" baseline="0"/>
            <a:t> personas víctimas</a:t>
          </a:r>
          <a:endParaRPr lang="es-CR" sz="1200" b="1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91167</xdr:colOff>
      <xdr:row>20</xdr:row>
      <xdr:rowOff>70757</xdr:rowOff>
    </xdr:from>
    <xdr:ext cx="4995240" cy="751114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16D3152-C571-49AF-9D66-0BCC983C1587}"/>
            </a:ext>
          </a:extLst>
        </xdr:cNvPr>
        <xdr:cNvSpPr txBox="1"/>
      </xdr:nvSpPr>
      <xdr:spPr>
        <a:xfrm>
          <a:off x="5949042" y="2756807"/>
          <a:ext cx="4995240" cy="751114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CR" sz="1400" b="1"/>
            <a:t>Cantidad de personas presuntas agresoras por sexo </a:t>
          </a:r>
        </a:p>
        <a:p>
          <a:pPr algn="ctr"/>
          <a:r>
            <a:rPr lang="es-CR" sz="1400" b="1"/>
            <a:t>según rango de edad,</a:t>
          </a:r>
          <a:r>
            <a:rPr lang="es-CR" sz="1400" b="1" baseline="0"/>
            <a:t> </a:t>
          </a:r>
          <a:r>
            <a:rPr lang="es-CR" sz="1400" b="1"/>
            <a:t>en materia de Violencia Doméstica.</a:t>
          </a:r>
        </a:p>
        <a:p>
          <a:pPr algn="ctr"/>
          <a:r>
            <a:rPr lang="es-CR" sz="1400" b="1"/>
            <a:t>Periodo 2020</a:t>
          </a:r>
        </a:p>
        <a:p>
          <a:pPr algn="ctr"/>
          <a:endParaRPr lang="es-CR" sz="1400" b="1"/>
        </a:p>
      </xdr:txBody>
    </xdr:sp>
    <xdr:clientData/>
  </xdr:oneCellAnchor>
  <xdr:twoCellAnchor>
    <xdr:from>
      <xdr:col>7</xdr:col>
      <xdr:colOff>12586</xdr:colOff>
      <xdr:row>60</xdr:row>
      <xdr:rowOff>26534</xdr:rowOff>
    </xdr:from>
    <xdr:to>
      <xdr:col>14</xdr:col>
      <xdr:colOff>92906</xdr:colOff>
      <xdr:row>64</xdr:row>
      <xdr:rowOff>125866</xdr:rowOff>
    </xdr:to>
    <xdr:sp macro="" textlink="">
      <xdr:nvSpPr>
        <xdr:cNvPr id="6" name="CuadroTexto 2">
          <a:extLst>
            <a:ext uri="{FF2B5EF4-FFF2-40B4-BE49-F238E27FC236}">
              <a16:creationId xmlns:a16="http://schemas.microsoft.com/office/drawing/2014/main" id="{0A6F482C-8EBB-4076-B628-715111C77B8C}"/>
            </a:ext>
          </a:extLst>
        </xdr:cNvPr>
        <xdr:cNvSpPr txBox="1"/>
      </xdr:nvSpPr>
      <xdr:spPr>
        <a:xfrm>
          <a:off x="6322899" y="8610940"/>
          <a:ext cx="4914257" cy="670832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CR" sz="1200"/>
        </a:p>
        <a:p>
          <a:r>
            <a:rPr lang="es-CR" sz="1200"/>
            <a:t>Elaborado por: Subproceso de Estadística, Dirección de Planificación.</a:t>
          </a:r>
        </a:p>
        <a:p>
          <a:endParaRPr lang="es-CR" sz="1200"/>
        </a:p>
      </xdr:txBody>
    </xdr:sp>
    <xdr:clientData/>
  </xdr:twoCellAnchor>
  <xdr:twoCellAnchor>
    <xdr:from>
      <xdr:col>3</xdr:col>
      <xdr:colOff>773905</xdr:colOff>
      <xdr:row>25</xdr:row>
      <xdr:rowOff>95250</xdr:rowOff>
    </xdr:from>
    <xdr:to>
      <xdr:col>16</xdr:col>
      <xdr:colOff>583406</xdr:colOff>
      <xdr:row>60</xdr:row>
      <xdr:rowOff>130969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48CCC5C2-4057-4F46-812E-F3BCED676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255134</xdr:colOff>
      <xdr:row>54</xdr:row>
      <xdr:rowOff>92188</xdr:rowOff>
    </xdr:from>
    <xdr:to>
      <xdr:col>15</xdr:col>
      <xdr:colOff>335454</xdr:colOff>
      <xdr:row>59</xdr:row>
      <xdr:rowOff>36399</xdr:rowOff>
    </xdr:to>
    <xdr:sp macro="" textlink="">
      <xdr:nvSpPr>
        <xdr:cNvPr id="6" name="CuadroTexto 2">
          <a:extLst>
            <a:ext uri="{FF2B5EF4-FFF2-40B4-BE49-F238E27FC236}">
              <a16:creationId xmlns:a16="http://schemas.microsoft.com/office/drawing/2014/main" id="{377FD53B-8A29-4B3D-A990-32FA35E153A3}"/>
            </a:ext>
          </a:extLst>
        </xdr:cNvPr>
        <xdr:cNvSpPr txBox="1"/>
      </xdr:nvSpPr>
      <xdr:spPr>
        <a:xfrm>
          <a:off x="7279822" y="8557532"/>
          <a:ext cx="4914257" cy="65858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CR" sz="1200" b="0"/>
        </a:p>
        <a:p>
          <a:r>
            <a:rPr lang="es-CR" sz="1200" b="0"/>
            <a:t>Elaborado por: Subproceso de Estadística, Dirección de Planificación.</a:t>
          </a:r>
        </a:p>
        <a:p>
          <a:endParaRPr lang="es-CR" sz="1200" b="0"/>
        </a:p>
      </xdr:txBody>
    </xdr:sp>
    <xdr:clientData/>
  </xdr:twoCellAnchor>
  <xdr:oneCellAnchor>
    <xdr:from>
      <xdr:col>5</xdr:col>
      <xdr:colOff>84702</xdr:colOff>
      <xdr:row>15</xdr:row>
      <xdr:rowOff>45583</xdr:rowOff>
    </xdr:from>
    <xdr:ext cx="8610370" cy="772885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AE06B84-B7E8-4A7A-A7C9-C1CB7947C61E}"/>
            </a:ext>
          </a:extLst>
        </xdr:cNvPr>
        <xdr:cNvSpPr txBox="1"/>
      </xdr:nvSpPr>
      <xdr:spPr>
        <a:xfrm>
          <a:off x="5037702" y="2819739"/>
          <a:ext cx="8610370" cy="77288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CR" sz="1400" b="1"/>
            <a:t>Cantidad de personas presuntas víctimas por sexo, </a:t>
          </a:r>
        </a:p>
        <a:p>
          <a:pPr algn="ctr"/>
          <a:r>
            <a:rPr lang="es-CR" sz="1400" b="1"/>
            <a:t>según rango de edad en materia de Violencia Doméstica.</a:t>
          </a:r>
        </a:p>
        <a:p>
          <a:pPr algn="ctr"/>
          <a:r>
            <a:rPr lang="es-CR" sz="1400" b="1"/>
            <a:t>Periodo 2020</a:t>
          </a:r>
        </a:p>
      </xdr:txBody>
    </xdr:sp>
    <xdr:clientData/>
  </xdr:oneCellAnchor>
  <xdr:twoCellAnchor>
    <xdr:from>
      <xdr:col>4</xdr:col>
      <xdr:colOff>607219</xdr:colOff>
      <xdr:row>20</xdr:row>
      <xdr:rowOff>0</xdr:rowOff>
    </xdr:from>
    <xdr:to>
      <xdr:col>17</xdr:col>
      <xdr:colOff>654845</xdr:colOff>
      <xdr:row>55</xdr:row>
      <xdr:rowOff>35719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5CF7FCB-B132-4247-9880-A4A85CFEE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1</xdr:row>
      <xdr:rowOff>57149</xdr:rowOff>
    </xdr:from>
    <xdr:to>
      <xdr:col>21</xdr:col>
      <xdr:colOff>581025</xdr:colOff>
      <xdr:row>38</xdr:row>
      <xdr:rowOff>57149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S55"/>
  <sheetViews>
    <sheetView tabSelected="1" topLeftCell="A11" workbookViewId="0">
      <selection activeCell="H5" sqref="H5:N5"/>
    </sheetView>
  </sheetViews>
  <sheetFormatPr baseColWidth="10" defaultColWidth="9.28515625" defaultRowHeight="10.199999999999999" x14ac:dyDescent="0.2"/>
  <cols>
    <col min="1" max="2" width="9.28515625" style="1"/>
    <col min="3" max="3" width="21.85546875" style="1" customWidth="1"/>
    <col min="4" max="9" width="10.85546875" style="2" customWidth="1"/>
    <col min="10" max="12" width="10.85546875" style="1" customWidth="1"/>
    <col min="13" max="16384" width="9.28515625" style="1"/>
  </cols>
  <sheetData>
    <row r="3" spans="3:19" x14ac:dyDescent="0.2">
      <c r="D3" s="6">
        <v>2010</v>
      </c>
      <c r="E3" s="6">
        <f>D3+1</f>
        <v>2011</v>
      </c>
      <c r="F3" s="6">
        <f>E3+1</f>
        <v>2012</v>
      </c>
      <c r="G3" s="6">
        <f>F3+1</f>
        <v>2013</v>
      </c>
      <c r="H3" s="6">
        <f>G3+1</f>
        <v>2014</v>
      </c>
      <c r="I3" s="6">
        <f>H3+1</f>
        <v>2015</v>
      </c>
      <c r="J3" s="6">
        <v>2016</v>
      </c>
      <c r="K3" s="6">
        <v>2017</v>
      </c>
      <c r="L3" s="2">
        <v>2018</v>
      </c>
      <c r="M3" s="2">
        <v>2019</v>
      </c>
      <c r="N3" s="2">
        <v>2020</v>
      </c>
      <c r="O3" s="1" t="s">
        <v>36</v>
      </c>
    </row>
    <row r="4" spans="3:19" x14ac:dyDescent="0.2">
      <c r="C4" s="1" t="s">
        <v>8</v>
      </c>
      <c r="D4" s="35">
        <v>9557</v>
      </c>
      <c r="E4" s="35">
        <v>9813</v>
      </c>
      <c r="F4" s="35">
        <v>18242</v>
      </c>
      <c r="G4" s="35">
        <v>42584</v>
      </c>
      <c r="H4" s="35">
        <v>44446</v>
      </c>
      <c r="I4" s="35">
        <v>48221</v>
      </c>
      <c r="J4" s="34">
        <v>47272</v>
      </c>
      <c r="K4" s="34">
        <v>42548</v>
      </c>
      <c r="L4" s="34">
        <v>42793</v>
      </c>
      <c r="M4" s="34">
        <v>45527</v>
      </c>
      <c r="N4" s="34">
        <v>45959</v>
      </c>
    </row>
    <row r="5" spans="3:19" x14ac:dyDescent="0.2">
      <c r="C5" s="1" t="s">
        <v>33</v>
      </c>
      <c r="D5" s="35">
        <v>49784</v>
      </c>
      <c r="E5" s="35">
        <v>47785</v>
      </c>
      <c r="F5" s="35">
        <v>48152</v>
      </c>
      <c r="G5" s="35">
        <v>46959</v>
      </c>
      <c r="H5" s="35">
        <v>47957</v>
      </c>
      <c r="I5" s="35">
        <v>48485</v>
      </c>
      <c r="J5" s="34">
        <v>48607</v>
      </c>
      <c r="K5" s="34">
        <v>46675</v>
      </c>
      <c r="L5" s="34">
        <v>49079</v>
      </c>
      <c r="M5" s="34">
        <v>51793</v>
      </c>
      <c r="N5" s="34">
        <v>48786</v>
      </c>
      <c r="O5" s="4">
        <f>SUM(D5:M5)</f>
        <v>485276</v>
      </c>
      <c r="P5" s="4"/>
      <c r="R5" s="4"/>
      <c r="S5" s="4"/>
    </row>
    <row r="6" spans="3:19" x14ac:dyDescent="0.2">
      <c r="C6" s="1" t="s">
        <v>34</v>
      </c>
      <c r="D6" s="35">
        <v>57547</v>
      </c>
      <c r="E6" s="35">
        <v>54951</v>
      </c>
      <c r="F6" s="35">
        <v>41182</v>
      </c>
      <c r="G6" s="35">
        <v>59452</v>
      </c>
      <c r="H6" s="35">
        <v>57291</v>
      </c>
      <c r="I6" s="35">
        <v>62125</v>
      </c>
      <c r="J6" s="34">
        <v>64509</v>
      </c>
      <c r="K6" s="34">
        <v>56330</v>
      </c>
      <c r="L6" s="34">
        <v>56412</v>
      </c>
      <c r="M6" s="34">
        <v>60859</v>
      </c>
      <c r="N6" s="34">
        <v>59658</v>
      </c>
    </row>
    <row r="7" spans="3:19" x14ac:dyDescent="0.2">
      <c r="C7" s="1" t="s">
        <v>35</v>
      </c>
      <c r="D7" s="35">
        <v>9813</v>
      </c>
      <c r="E7" s="35">
        <v>18241.5</v>
      </c>
      <c r="F7" s="35">
        <v>42584</v>
      </c>
      <c r="G7" s="35">
        <v>44446</v>
      </c>
      <c r="H7" s="35">
        <v>48221</v>
      </c>
      <c r="I7" s="35">
        <v>47272</v>
      </c>
      <c r="J7" s="34">
        <v>42548</v>
      </c>
      <c r="K7" s="34">
        <v>42793</v>
      </c>
      <c r="L7" s="34">
        <v>45527</v>
      </c>
      <c r="M7" s="34">
        <v>45962</v>
      </c>
      <c r="N7" s="34">
        <v>44573</v>
      </c>
    </row>
    <row r="42" spans="2:2" ht="13.2" x14ac:dyDescent="0.25">
      <c r="B42" s="5"/>
    </row>
    <row r="55" spans="3:3" ht="13.2" x14ac:dyDescent="0.25">
      <c r="C55" s="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64"/>
  <sheetViews>
    <sheetView topLeftCell="F11" workbookViewId="0">
      <selection activeCell="AE24" sqref="AE24"/>
    </sheetView>
  </sheetViews>
  <sheetFormatPr baseColWidth="10" defaultColWidth="9.28515625" defaultRowHeight="10.199999999999999" x14ac:dyDescent="0.2"/>
  <cols>
    <col min="1" max="2" width="9.28515625" style="1"/>
    <col min="3" max="3" width="21.85546875" style="1" customWidth="1"/>
    <col min="4" max="4" width="13.28515625" style="2" bestFit="1" customWidth="1"/>
    <col min="5" max="5" width="16.28515625" style="2" bestFit="1" customWidth="1"/>
    <col min="6" max="6" width="18" style="2" bestFit="1" customWidth="1"/>
    <col min="7" max="7" width="9.28515625" style="2"/>
    <col min="8" max="8" width="10.42578125" style="2" bestFit="1" customWidth="1"/>
    <col min="9" max="9" width="10.7109375" style="2" bestFit="1" customWidth="1"/>
    <col min="10" max="16384" width="9.28515625" style="1"/>
  </cols>
  <sheetData>
    <row r="1" spans="2:6" ht="13.2" x14ac:dyDescent="0.25">
      <c r="B1" s="5"/>
    </row>
    <row r="2" spans="2:6" ht="13.2" x14ac:dyDescent="0.25">
      <c r="B2" s="5"/>
    </row>
    <row r="3" spans="2:6" ht="13.2" x14ac:dyDescent="0.25">
      <c r="B3" s="5"/>
    </row>
    <row r="10" spans="2:6" x14ac:dyDescent="0.2">
      <c r="C10" s="3"/>
    </row>
    <row r="11" spans="2:6" x14ac:dyDescent="0.2">
      <c r="C11" s="3"/>
    </row>
    <row r="12" spans="2:6" x14ac:dyDescent="0.2">
      <c r="C12" s="3"/>
    </row>
    <row r="13" spans="2:6" x14ac:dyDescent="0.2">
      <c r="C13" s="3"/>
    </row>
    <row r="14" spans="2:6" x14ac:dyDescent="0.2">
      <c r="C14" s="3"/>
    </row>
    <row r="15" spans="2:6" x14ac:dyDescent="0.2">
      <c r="E15" s="2" t="s">
        <v>8</v>
      </c>
      <c r="F15" s="2" t="s">
        <v>7</v>
      </c>
    </row>
    <row r="16" spans="2:6" x14ac:dyDescent="0.2">
      <c r="D16" s="2" t="s">
        <v>6</v>
      </c>
      <c r="E16" s="21">
        <v>15804</v>
      </c>
      <c r="F16" s="21">
        <v>15893</v>
      </c>
    </row>
    <row r="17" spans="4:6" x14ac:dyDescent="0.2">
      <c r="D17" s="2" t="s">
        <v>5</v>
      </c>
      <c r="E17" s="21">
        <v>8362</v>
      </c>
      <c r="F17" s="21">
        <v>8156</v>
      </c>
    </row>
    <row r="18" spans="4:6" x14ac:dyDescent="0.2">
      <c r="D18" s="2" t="s">
        <v>4</v>
      </c>
      <c r="E18" s="21">
        <v>4315</v>
      </c>
      <c r="F18" s="21">
        <v>3848</v>
      </c>
    </row>
    <row r="19" spans="4:6" x14ac:dyDescent="0.2">
      <c r="D19" s="2" t="s">
        <v>3</v>
      </c>
      <c r="E19" s="21">
        <v>3205</v>
      </c>
      <c r="F19" s="21">
        <v>2925</v>
      </c>
    </row>
    <row r="20" spans="4:6" x14ac:dyDescent="0.2">
      <c r="D20" s="2" t="s">
        <v>2</v>
      </c>
      <c r="E20" s="21">
        <v>4730</v>
      </c>
      <c r="F20" s="21">
        <v>4643</v>
      </c>
    </row>
    <row r="21" spans="4:6" x14ac:dyDescent="0.2">
      <c r="D21" s="2" t="s">
        <v>1</v>
      </c>
      <c r="E21" s="21">
        <v>5289</v>
      </c>
      <c r="F21" s="21">
        <v>5255</v>
      </c>
    </row>
    <row r="22" spans="4:6" x14ac:dyDescent="0.2">
      <c r="D22" s="2" t="s">
        <v>0</v>
      </c>
      <c r="E22" s="21">
        <v>4254</v>
      </c>
      <c r="F22" s="21">
        <v>3853</v>
      </c>
    </row>
    <row r="23" spans="4:6" x14ac:dyDescent="0.2">
      <c r="D23" s="2" t="s">
        <v>36</v>
      </c>
      <c r="E23" s="21">
        <f>SUM(E16:E22)</f>
        <v>45959</v>
      </c>
      <c r="F23" s="21">
        <f>SUM(F16:F22)</f>
        <v>44573</v>
      </c>
    </row>
    <row r="24" spans="4:6" x14ac:dyDescent="0.2">
      <c r="D24" s="37" t="s">
        <v>37</v>
      </c>
      <c r="E24" s="36"/>
      <c r="F24" s="36"/>
    </row>
    <row r="64" spans="3:3" ht="13.2" x14ac:dyDescent="0.25">
      <c r="C64" s="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S6"/>
  <sheetViews>
    <sheetView topLeftCell="B2" workbookViewId="0">
      <selection activeCell="I33" sqref="I33"/>
    </sheetView>
  </sheetViews>
  <sheetFormatPr baseColWidth="10" defaultColWidth="9.28515625" defaultRowHeight="10.199999999999999" x14ac:dyDescent="0.2"/>
  <cols>
    <col min="1" max="1" width="9.28515625" style="1"/>
    <col min="2" max="2" width="36.42578125" style="1" customWidth="1"/>
    <col min="3" max="3" width="45.140625" style="2" customWidth="1"/>
    <col min="4" max="5" width="8" style="2" customWidth="1"/>
    <col min="6" max="6" width="14.85546875" style="2" customWidth="1"/>
    <col min="7" max="7" width="33.7109375" style="2" customWidth="1"/>
    <col min="8" max="16" width="14.85546875" style="2" customWidth="1"/>
    <col min="17" max="17" width="19.140625" style="2" customWidth="1"/>
    <col min="18" max="18" width="15.28515625" style="2" customWidth="1"/>
    <col min="19" max="19" width="19.140625" style="2" customWidth="1"/>
    <col min="20" max="21" width="19.140625" style="1" customWidth="1"/>
    <col min="22" max="22" width="20.7109375" style="1" bestFit="1" customWidth="1"/>
    <col min="23" max="23" width="19.140625" style="1" customWidth="1"/>
    <col min="24" max="25" width="19.140625" style="1" bestFit="1" customWidth="1"/>
    <col min="26" max="26" width="14" style="1" customWidth="1"/>
    <col min="27" max="28" width="19.140625" style="1" customWidth="1"/>
    <col min="29" max="29" width="19.140625" style="1" bestFit="1" customWidth="1"/>
    <col min="30" max="30" width="18.28515625" style="1" customWidth="1"/>
    <col min="31" max="31" width="10.28515625" style="1" customWidth="1"/>
    <col min="32" max="32" width="13" style="1" bestFit="1" customWidth="1"/>
    <col min="33" max="33" width="13" style="1" customWidth="1"/>
    <col min="34" max="34" width="12.140625" style="1" bestFit="1" customWidth="1"/>
    <col min="35" max="35" width="10.140625" style="1" customWidth="1"/>
    <col min="36" max="36" width="15.42578125" style="1" bestFit="1" customWidth="1"/>
    <col min="37" max="37" width="8.85546875" style="1" customWidth="1"/>
    <col min="38" max="38" width="10.28515625" style="1" bestFit="1" customWidth="1"/>
    <col min="39" max="40" width="13" style="1" bestFit="1" customWidth="1"/>
    <col min="41" max="41" width="12.140625" style="1" bestFit="1" customWidth="1"/>
    <col min="42" max="42" width="10.140625" style="1" bestFit="1" customWidth="1"/>
    <col min="43" max="43" width="15.42578125" style="1" bestFit="1" customWidth="1"/>
    <col min="44" max="44" width="8.85546875" style="1" customWidth="1"/>
    <col min="45" max="45" width="10.42578125" style="1" bestFit="1" customWidth="1"/>
    <col min="46" max="47" width="13" style="1" bestFit="1" customWidth="1"/>
    <col min="48" max="48" width="12.140625" style="1" bestFit="1" customWidth="1"/>
    <col min="49" max="49" width="10.140625" style="1" bestFit="1" customWidth="1"/>
    <col min="50" max="50" width="15.42578125" style="1" bestFit="1" customWidth="1"/>
    <col min="51" max="51" width="8.85546875" style="1" customWidth="1"/>
    <col min="52" max="52" width="11.7109375" style="1" bestFit="1" customWidth="1"/>
    <col min="53" max="16384" width="9.28515625" style="1"/>
  </cols>
  <sheetData>
    <row r="1" spans="3:5" s="2" customFormat="1" x14ac:dyDescent="0.2"/>
    <row r="2" spans="3:5" s="2" customFormat="1" x14ac:dyDescent="0.2"/>
    <row r="3" spans="3:5" s="2" customFormat="1" x14ac:dyDescent="0.2"/>
    <row r="4" spans="3:5" ht="10.8" thickBot="1" x14ac:dyDescent="0.25">
      <c r="C4" s="8" t="s">
        <v>14</v>
      </c>
      <c r="D4" s="8" t="s">
        <v>11</v>
      </c>
      <c r="E4" s="8" t="s">
        <v>12</v>
      </c>
    </row>
    <row r="5" spans="3:5" x14ac:dyDescent="0.2">
      <c r="C5" s="12" t="s">
        <v>15</v>
      </c>
      <c r="D5" s="21">
        <v>37501</v>
      </c>
      <c r="E5" s="21">
        <v>9318</v>
      </c>
    </row>
    <row r="6" spans="3:5" x14ac:dyDescent="0.2">
      <c r="C6" s="13" t="s">
        <v>16</v>
      </c>
      <c r="D6" s="22">
        <v>12647</v>
      </c>
      <c r="E6" s="22">
        <v>48836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4:U68"/>
  <sheetViews>
    <sheetView topLeftCell="A21" zoomScale="80" zoomScaleNormal="80" workbookViewId="0">
      <selection activeCell="C42" sqref="C42"/>
    </sheetView>
  </sheetViews>
  <sheetFormatPr baseColWidth="10" defaultColWidth="12" defaultRowHeight="10.199999999999999" x14ac:dyDescent="0.2"/>
  <cols>
    <col min="1" max="1" width="12" style="1"/>
    <col min="2" max="2" width="29.42578125" style="1" bestFit="1" customWidth="1"/>
    <col min="3" max="4" width="16.28515625" style="1" customWidth="1"/>
    <col min="5" max="16384" width="12" style="1"/>
  </cols>
  <sheetData>
    <row r="4" spans="2:21" ht="11.25" customHeight="1" x14ac:dyDescent="0.2">
      <c r="B4" s="50" t="s">
        <v>18</v>
      </c>
      <c r="C4" s="52"/>
      <c r="D4" s="50"/>
      <c r="H4" s="53" t="s">
        <v>45</v>
      </c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40"/>
    </row>
    <row r="5" spans="2:21" ht="12" customHeight="1" thickBot="1" x14ac:dyDescent="0.25">
      <c r="B5" s="51"/>
      <c r="C5" s="15" t="s">
        <v>46</v>
      </c>
      <c r="D5" s="15" t="s">
        <v>47</v>
      </c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40"/>
    </row>
    <row r="6" spans="2:21" ht="11.25" customHeight="1" x14ac:dyDescent="0.2">
      <c r="B6" s="16" t="s">
        <v>44</v>
      </c>
      <c r="C6" s="17">
        <v>13</v>
      </c>
      <c r="D6" s="17">
        <v>2</v>
      </c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40"/>
    </row>
    <row r="7" spans="2:21" ht="11.25" customHeight="1" x14ac:dyDescent="0.2">
      <c r="B7" s="16" t="s">
        <v>43</v>
      </c>
      <c r="C7" s="17">
        <v>117</v>
      </c>
      <c r="D7" s="17">
        <v>24</v>
      </c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40"/>
    </row>
    <row r="8" spans="2:21" ht="11.25" customHeight="1" x14ac:dyDescent="0.2">
      <c r="B8" s="16" t="s">
        <v>42</v>
      </c>
      <c r="C8" s="17">
        <v>454</v>
      </c>
      <c r="D8" s="17">
        <v>87</v>
      </c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40"/>
    </row>
    <row r="9" spans="2:21" x14ac:dyDescent="0.2">
      <c r="B9" s="16" t="s">
        <v>41</v>
      </c>
      <c r="C9" s="17">
        <v>1213</v>
      </c>
      <c r="D9" s="17">
        <v>365</v>
      </c>
    </row>
    <row r="10" spans="2:21" x14ac:dyDescent="0.2">
      <c r="B10" s="16" t="s">
        <v>23</v>
      </c>
      <c r="C10" s="17">
        <v>3022</v>
      </c>
      <c r="D10" s="17">
        <v>800</v>
      </c>
    </row>
    <row r="11" spans="2:21" x14ac:dyDescent="0.2">
      <c r="B11" s="16" t="s">
        <v>22</v>
      </c>
      <c r="C11" s="17">
        <v>4475</v>
      </c>
      <c r="D11" s="17">
        <v>1212</v>
      </c>
    </row>
    <row r="12" spans="2:21" x14ac:dyDescent="0.2">
      <c r="B12" s="16" t="s">
        <v>21</v>
      </c>
      <c r="C12" s="17">
        <v>7924</v>
      </c>
      <c r="D12" s="17">
        <v>1934</v>
      </c>
    </row>
    <row r="13" spans="2:21" x14ac:dyDescent="0.2">
      <c r="B13" s="16" t="s">
        <v>20</v>
      </c>
      <c r="C13" s="17">
        <v>10648</v>
      </c>
      <c r="D13" s="17">
        <v>2297</v>
      </c>
    </row>
    <row r="14" spans="2:21" x14ac:dyDescent="0.2">
      <c r="B14" s="16" t="s">
        <v>19</v>
      </c>
      <c r="C14" s="17">
        <v>6934</v>
      </c>
      <c r="D14" s="17">
        <v>1656</v>
      </c>
    </row>
    <row r="15" spans="2:21" x14ac:dyDescent="0.2">
      <c r="B15" s="16" t="s">
        <v>40</v>
      </c>
      <c r="C15" s="17">
        <v>682</v>
      </c>
      <c r="D15" s="17">
        <v>210</v>
      </c>
    </row>
    <row r="16" spans="2:21" x14ac:dyDescent="0.2">
      <c r="B16" s="16" t="s">
        <v>39</v>
      </c>
      <c r="C16" s="17">
        <v>12</v>
      </c>
      <c r="D16" s="17">
        <v>2</v>
      </c>
    </row>
    <row r="17" spans="2:4" x14ac:dyDescent="0.2">
      <c r="B17" s="1" t="s">
        <v>24</v>
      </c>
      <c r="C17" s="1">
        <v>2007</v>
      </c>
      <c r="D17" s="1">
        <v>729</v>
      </c>
    </row>
    <row r="67" spans="3:21" ht="25.5" customHeight="1" x14ac:dyDescent="0.2"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</row>
    <row r="68" spans="3:21" ht="25.5" customHeight="1" x14ac:dyDescent="0.2">
      <c r="D68" s="28"/>
      <c r="E68" s="28"/>
      <c r="F68" s="28"/>
      <c r="G68" s="28"/>
      <c r="H68" s="28"/>
      <c r="I68" s="28"/>
      <c r="J68" s="49"/>
      <c r="K68" s="49"/>
      <c r="L68" s="49"/>
      <c r="M68" s="49"/>
      <c r="N68" s="28"/>
      <c r="O68" s="28"/>
      <c r="P68" s="28"/>
      <c r="Q68" s="28"/>
      <c r="R68" s="27"/>
    </row>
  </sheetData>
  <mergeCells count="4">
    <mergeCell ref="J68:M68"/>
    <mergeCell ref="B4:B5"/>
    <mergeCell ref="C4:D4"/>
    <mergeCell ref="H4:T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W67"/>
  <sheetViews>
    <sheetView topLeftCell="A14" zoomScale="80" zoomScaleNormal="80" workbookViewId="0">
      <selection activeCell="U39" sqref="U39"/>
    </sheetView>
  </sheetViews>
  <sheetFormatPr baseColWidth="10" defaultColWidth="12" defaultRowHeight="10.199999999999999" x14ac:dyDescent="0.2"/>
  <cols>
    <col min="1" max="1" width="12" style="1"/>
    <col min="2" max="2" width="29.42578125" style="1" bestFit="1" customWidth="1"/>
    <col min="3" max="4" width="16.42578125" style="1" customWidth="1"/>
    <col min="5" max="16384" width="12" style="1"/>
  </cols>
  <sheetData>
    <row r="4" spans="2:22" ht="11.25" customHeight="1" x14ac:dyDescent="0.2">
      <c r="B4" s="50" t="s">
        <v>18</v>
      </c>
      <c r="C4" s="52" t="s">
        <v>16</v>
      </c>
      <c r="D4" s="50"/>
      <c r="J4" s="53" t="s">
        <v>48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</row>
    <row r="5" spans="2:22" ht="10.8" thickBot="1" x14ac:dyDescent="0.25">
      <c r="B5" s="51"/>
      <c r="C5" s="15" t="s">
        <v>11</v>
      </c>
      <c r="D5" s="15" t="s">
        <v>12</v>
      </c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</row>
    <row r="6" spans="2:22" ht="15.6" x14ac:dyDescent="0.2">
      <c r="B6" s="42" t="s">
        <v>39</v>
      </c>
      <c r="C6" s="43">
        <v>361</v>
      </c>
      <c r="D6" s="44">
        <v>340</v>
      </c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</row>
    <row r="7" spans="2:22" ht="15.6" x14ac:dyDescent="0.2">
      <c r="B7" s="42" t="s">
        <v>40</v>
      </c>
      <c r="C7" s="45">
        <v>514</v>
      </c>
      <c r="D7" s="46">
        <v>1472</v>
      </c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spans="2:22" ht="18" customHeight="1" x14ac:dyDescent="0.2">
      <c r="B8" s="42" t="s">
        <v>19</v>
      </c>
      <c r="C8" s="45">
        <v>1045</v>
      </c>
      <c r="D8" s="46">
        <v>9482</v>
      </c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</row>
    <row r="9" spans="2:22" ht="15.6" x14ac:dyDescent="0.2">
      <c r="B9" s="42" t="s">
        <v>20</v>
      </c>
      <c r="C9" s="45">
        <v>1791</v>
      </c>
      <c r="D9" s="46">
        <v>12185</v>
      </c>
    </row>
    <row r="10" spans="2:22" ht="15.6" x14ac:dyDescent="0.2">
      <c r="B10" s="42" t="s">
        <v>21</v>
      </c>
      <c r="C10" s="45">
        <v>1726</v>
      </c>
      <c r="D10" s="46">
        <v>9586</v>
      </c>
    </row>
    <row r="11" spans="2:22" ht="15.6" x14ac:dyDescent="0.2">
      <c r="B11" s="42" t="s">
        <v>22</v>
      </c>
      <c r="C11" s="45">
        <v>1310</v>
      </c>
      <c r="D11" s="46">
        <v>5415</v>
      </c>
    </row>
    <row r="12" spans="2:22" ht="15.6" x14ac:dyDescent="0.2">
      <c r="B12" s="42" t="s">
        <v>23</v>
      </c>
      <c r="C12" s="45">
        <v>1364</v>
      </c>
      <c r="D12" s="46">
        <v>3723</v>
      </c>
    </row>
    <row r="13" spans="2:22" ht="15.6" x14ac:dyDescent="0.2">
      <c r="B13" s="42" t="s">
        <v>41</v>
      </c>
      <c r="C13" s="45">
        <v>2059</v>
      </c>
      <c r="D13" s="46">
        <v>3030</v>
      </c>
    </row>
    <row r="14" spans="2:22" ht="15.6" x14ac:dyDescent="0.2">
      <c r="B14" s="42" t="s">
        <v>42</v>
      </c>
      <c r="C14" s="45">
        <v>1461</v>
      </c>
      <c r="D14" s="46">
        <v>1742</v>
      </c>
    </row>
    <row r="15" spans="2:22" ht="15.6" x14ac:dyDescent="0.2">
      <c r="B15" s="42" t="s">
        <v>43</v>
      </c>
      <c r="C15" s="45">
        <v>616</v>
      </c>
      <c r="D15" s="46">
        <v>828</v>
      </c>
    </row>
    <row r="16" spans="2:22" ht="15.6" x14ac:dyDescent="0.2">
      <c r="B16" s="42" t="s">
        <v>44</v>
      </c>
      <c r="C16" s="45">
        <v>136</v>
      </c>
      <c r="D16" s="46">
        <v>163</v>
      </c>
    </row>
    <row r="17" spans="2:4" ht="15.6" x14ac:dyDescent="0.2">
      <c r="B17" s="42" t="s">
        <v>24</v>
      </c>
      <c r="C17" s="45">
        <v>264</v>
      </c>
      <c r="D17" s="46">
        <v>870</v>
      </c>
    </row>
    <row r="59" spans="3:20" x14ac:dyDescent="0.2">
      <c r="D59" s="53"/>
      <c r="E59" s="53"/>
      <c r="F59" s="53"/>
      <c r="O59" s="53"/>
      <c r="P59" s="53"/>
      <c r="Q59" s="53"/>
    </row>
    <row r="60" spans="3:20" x14ac:dyDescent="0.2">
      <c r="D60" s="53"/>
      <c r="E60" s="53"/>
      <c r="F60" s="53"/>
      <c r="O60" s="53"/>
      <c r="P60" s="53"/>
      <c r="Q60" s="53"/>
    </row>
    <row r="63" spans="3:20" ht="11.25" customHeight="1" x14ac:dyDescent="0.4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3:20" ht="11.25" customHeight="1" x14ac:dyDescent="0.4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3" ht="11.25" customHeight="1" x14ac:dyDescent="0.4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23"/>
      <c r="V65" s="23"/>
      <c r="W65" s="23"/>
    </row>
    <row r="66" spans="3:23" ht="11.25" customHeight="1" x14ac:dyDescent="0.2">
      <c r="C66" s="24"/>
      <c r="D66" s="24"/>
      <c r="E66" s="24"/>
      <c r="F66" s="24"/>
      <c r="G66" s="24"/>
      <c r="H66" s="25"/>
      <c r="I66" s="26"/>
      <c r="J66" s="26"/>
      <c r="K66" s="26"/>
      <c r="L66" s="26"/>
      <c r="M66" s="26"/>
      <c r="N66" s="25"/>
      <c r="O66" s="25"/>
      <c r="P66" s="25"/>
      <c r="Q66" s="25"/>
      <c r="R66" s="25"/>
      <c r="S66" s="25"/>
      <c r="T66" s="25"/>
      <c r="U66" s="23"/>
      <c r="V66" s="23"/>
      <c r="W66" s="20"/>
    </row>
    <row r="67" spans="3:23" ht="11.25" customHeight="1" x14ac:dyDescent="0.2">
      <c r="C67" s="24"/>
      <c r="D67" s="24"/>
      <c r="E67" s="24"/>
      <c r="F67" s="24"/>
      <c r="G67" s="24"/>
      <c r="H67" s="24"/>
      <c r="I67" s="26"/>
      <c r="J67" s="26"/>
      <c r="K67" s="26"/>
      <c r="L67" s="26"/>
      <c r="M67" s="26"/>
      <c r="N67" s="24"/>
      <c r="O67" s="24"/>
      <c r="P67" s="24"/>
      <c r="Q67" s="24"/>
      <c r="R67" s="24"/>
      <c r="S67" s="24"/>
      <c r="T67" s="24"/>
    </row>
  </sheetData>
  <mergeCells count="5">
    <mergeCell ref="B4:B5"/>
    <mergeCell ref="C4:D4"/>
    <mergeCell ref="D59:F60"/>
    <mergeCell ref="O59:Q60"/>
    <mergeCell ref="J4:V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15"/>
  <sheetViews>
    <sheetView topLeftCell="B1" zoomScale="90" zoomScaleNormal="90" workbookViewId="0">
      <selection activeCell="C11" sqref="C11"/>
    </sheetView>
  </sheetViews>
  <sheetFormatPr baseColWidth="10" defaultColWidth="12" defaultRowHeight="10.199999999999999" x14ac:dyDescent="0.2"/>
  <cols>
    <col min="1" max="1" width="12" style="1"/>
    <col min="2" max="4" width="19" style="1" customWidth="1"/>
    <col min="5" max="16384" width="12" style="1"/>
  </cols>
  <sheetData>
    <row r="2" spans="2:5" x14ac:dyDescent="0.2">
      <c r="E2" s="39"/>
    </row>
    <row r="3" spans="2:5" x14ac:dyDescent="0.2">
      <c r="B3" s="54" t="s">
        <v>25</v>
      </c>
      <c r="C3" s="56" t="s">
        <v>38</v>
      </c>
      <c r="D3" s="52"/>
      <c r="E3" s="39"/>
    </row>
    <row r="4" spans="2:5" ht="10.8" thickBot="1" x14ac:dyDescent="0.25">
      <c r="B4" s="55"/>
      <c r="C4" s="15" t="s">
        <v>11</v>
      </c>
      <c r="D4" s="38" t="s">
        <v>12</v>
      </c>
      <c r="E4" s="39"/>
    </row>
    <row r="5" spans="2:5" ht="15.6" x14ac:dyDescent="0.3">
      <c r="B5" s="16" t="s">
        <v>26</v>
      </c>
      <c r="C5" s="47">
        <v>15196</v>
      </c>
      <c r="D5" s="47">
        <v>3394</v>
      </c>
      <c r="E5" s="39"/>
    </row>
    <row r="6" spans="2:5" ht="15.6" x14ac:dyDescent="0.3">
      <c r="B6" s="16" t="s">
        <v>27</v>
      </c>
      <c r="C6" s="47">
        <v>6233</v>
      </c>
      <c r="D6" s="47">
        <v>1760</v>
      </c>
      <c r="E6" s="39"/>
    </row>
    <row r="7" spans="2:5" ht="15.6" x14ac:dyDescent="0.3">
      <c r="B7" s="16" t="s">
        <v>29</v>
      </c>
      <c r="C7" s="47">
        <v>2155</v>
      </c>
      <c r="D7" s="47">
        <v>777</v>
      </c>
      <c r="E7" s="39"/>
    </row>
    <row r="8" spans="2:5" ht="15.6" x14ac:dyDescent="0.3">
      <c r="B8" s="16" t="s">
        <v>24</v>
      </c>
      <c r="C8" s="47">
        <v>12893</v>
      </c>
      <c r="D8" s="47">
        <v>3096</v>
      </c>
      <c r="E8" s="39"/>
    </row>
    <row r="9" spans="2:5" ht="15.6" x14ac:dyDescent="0.3">
      <c r="B9" s="16" t="s">
        <v>30</v>
      </c>
      <c r="C9" s="47">
        <v>156</v>
      </c>
      <c r="D9" s="47">
        <v>108</v>
      </c>
      <c r="E9" s="39"/>
    </row>
    <row r="10" spans="2:5" ht="15.6" x14ac:dyDescent="0.3">
      <c r="B10" s="16" t="s">
        <v>28</v>
      </c>
      <c r="C10" s="47">
        <v>822</v>
      </c>
      <c r="D10" s="47">
        <v>169</v>
      </c>
      <c r="E10" s="39"/>
    </row>
    <row r="11" spans="2:5" ht="15.6" x14ac:dyDescent="0.3">
      <c r="B11" s="16" t="s">
        <v>31</v>
      </c>
      <c r="C11" s="47">
        <v>46</v>
      </c>
      <c r="D11" s="47">
        <v>14</v>
      </c>
      <c r="E11" s="39"/>
    </row>
    <row r="12" spans="2:5" ht="10.8" thickBot="1" x14ac:dyDescent="0.25">
      <c r="B12" s="18" t="s">
        <v>32</v>
      </c>
      <c r="C12" s="29">
        <f>SUM(C5:C11)</f>
        <v>37501</v>
      </c>
      <c r="D12" s="29">
        <f t="shared" ref="D12" si="0">SUM(D5:D11)</f>
        <v>9318</v>
      </c>
      <c r="E12" s="39"/>
    </row>
    <row r="13" spans="2:5" x14ac:dyDescent="0.2">
      <c r="E13" s="39"/>
    </row>
    <row r="14" spans="2:5" x14ac:dyDescent="0.2">
      <c r="E14" s="39"/>
    </row>
    <row r="15" spans="2:5" x14ac:dyDescent="0.2">
      <c r="E15" s="39"/>
    </row>
  </sheetData>
  <mergeCells count="2">
    <mergeCell ref="B3:B4"/>
    <mergeCell ref="C3:D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D13"/>
  <sheetViews>
    <sheetView topLeftCell="A5" workbookViewId="0">
      <selection activeCell="D28" sqref="D28"/>
    </sheetView>
  </sheetViews>
  <sheetFormatPr baseColWidth="10" defaultColWidth="12" defaultRowHeight="10.199999999999999" x14ac:dyDescent="0.2"/>
  <cols>
    <col min="1" max="1" width="12" style="1"/>
    <col min="2" max="2" width="15.7109375" style="1" bestFit="1" customWidth="1"/>
    <col min="3" max="4" width="14.7109375" style="1" customWidth="1"/>
    <col min="5" max="16384" width="12" style="1"/>
  </cols>
  <sheetData>
    <row r="4" spans="2:4" ht="11.25" customHeight="1" x14ac:dyDescent="0.2">
      <c r="B4" s="54" t="s">
        <v>25</v>
      </c>
      <c r="C4" s="56" t="s">
        <v>16</v>
      </c>
      <c r="D4" s="56"/>
    </row>
    <row r="5" spans="2:4" ht="10.8" thickBot="1" x14ac:dyDescent="0.25">
      <c r="B5" s="55"/>
      <c r="C5" s="15" t="s">
        <v>11</v>
      </c>
      <c r="D5" s="15" t="s">
        <v>12</v>
      </c>
    </row>
    <row r="6" spans="2:4" x14ac:dyDescent="0.2">
      <c r="B6" s="16" t="s">
        <v>26</v>
      </c>
      <c r="C6" s="30">
        <v>4190</v>
      </c>
      <c r="D6" s="30">
        <v>18874</v>
      </c>
    </row>
    <row r="7" spans="2:4" x14ac:dyDescent="0.2">
      <c r="B7" s="16" t="s">
        <v>27</v>
      </c>
      <c r="C7" s="30">
        <v>3366</v>
      </c>
      <c r="D7" s="30">
        <v>9898</v>
      </c>
    </row>
    <row r="8" spans="2:4" x14ac:dyDescent="0.2">
      <c r="B8" s="16" t="s">
        <v>29</v>
      </c>
      <c r="C8" s="30">
        <v>1081</v>
      </c>
      <c r="D8" s="30">
        <v>3882</v>
      </c>
    </row>
    <row r="9" spans="2:4" x14ac:dyDescent="0.2">
      <c r="B9" s="16" t="s">
        <v>24</v>
      </c>
      <c r="C9" s="30">
        <v>3322</v>
      </c>
      <c r="D9" s="30">
        <v>12960</v>
      </c>
    </row>
    <row r="10" spans="2:4" x14ac:dyDescent="0.2">
      <c r="B10" s="16" t="s">
        <v>30</v>
      </c>
      <c r="C10" s="30">
        <v>349</v>
      </c>
      <c r="D10" s="30">
        <v>1133</v>
      </c>
    </row>
    <row r="11" spans="2:4" x14ac:dyDescent="0.2">
      <c r="B11" s="16" t="s">
        <v>28</v>
      </c>
      <c r="C11" s="30">
        <v>329</v>
      </c>
      <c r="D11" s="30">
        <v>2010</v>
      </c>
    </row>
    <row r="12" spans="2:4" x14ac:dyDescent="0.2">
      <c r="B12" s="16" t="s">
        <v>31</v>
      </c>
      <c r="C12" s="30">
        <v>10</v>
      </c>
      <c r="D12" s="30">
        <v>79</v>
      </c>
    </row>
    <row r="13" spans="2:4" ht="10.8" thickBot="1" x14ac:dyDescent="0.25">
      <c r="B13" s="18" t="s">
        <v>32</v>
      </c>
      <c r="C13" s="31">
        <f>SUM(C6:C12)</f>
        <v>12647</v>
      </c>
      <c r="D13" s="31">
        <f t="shared" ref="D13" si="0">SUM(D6:D12)</f>
        <v>48836</v>
      </c>
    </row>
  </sheetData>
  <mergeCells count="2">
    <mergeCell ref="B4:B5"/>
    <mergeCell ref="C4:D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P53"/>
  <sheetViews>
    <sheetView topLeftCell="A11" workbookViewId="0">
      <selection activeCell="C14" sqref="C14"/>
    </sheetView>
  </sheetViews>
  <sheetFormatPr baseColWidth="10" defaultColWidth="9.28515625" defaultRowHeight="10.199999999999999" x14ac:dyDescent="0.2"/>
  <cols>
    <col min="1" max="1" width="9.28515625" style="1"/>
    <col min="2" max="2" width="36.42578125" style="1" customWidth="1"/>
    <col min="3" max="3" width="45.140625" style="2" customWidth="1"/>
    <col min="4" max="5" width="8" style="2" customWidth="1"/>
    <col min="6" max="6" width="14.85546875" style="2" customWidth="1"/>
    <col min="7" max="7" width="25" style="2" customWidth="1"/>
    <col min="8" max="16" width="14.85546875" style="2" customWidth="1"/>
    <col min="17" max="18" width="19.140625" style="1" customWidth="1"/>
    <col min="19" max="19" width="20.7109375" style="1" bestFit="1" customWidth="1"/>
    <col min="20" max="20" width="19.140625" style="1" customWidth="1"/>
    <col min="21" max="22" width="19.140625" style="1" bestFit="1" customWidth="1"/>
    <col min="23" max="23" width="14" style="1" customWidth="1"/>
    <col min="24" max="25" width="19.140625" style="1" customWidth="1"/>
    <col min="26" max="26" width="19.140625" style="1" bestFit="1" customWidth="1"/>
    <col min="27" max="27" width="18.28515625" style="1" customWidth="1"/>
    <col min="28" max="28" width="10.28515625" style="1" customWidth="1"/>
    <col min="29" max="29" width="13" style="1" bestFit="1" customWidth="1"/>
    <col min="30" max="30" width="13" style="1" customWidth="1"/>
    <col min="31" max="31" width="12.140625" style="1" bestFit="1" customWidth="1"/>
    <col min="32" max="32" width="10.140625" style="1" customWidth="1"/>
    <col min="33" max="33" width="15.42578125" style="1" bestFit="1" customWidth="1"/>
    <col min="34" max="34" width="8.85546875" style="1" customWidth="1"/>
    <col min="35" max="35" width="10.28515625" style="1" bestFit="1" customWidth="1"/>
    <col min="36" max="37" width="13" style="1" bestFit="1" customWidth="1"/>
    <col min="38" max="38" width="12.140625" style="1" bestFit="1" customWidth="1"/>
    <col min="39" max="39" width="10.140625" style="1" bestFit="1" customWidth="1"/>
    <col min="40" max="40" width="15.42578125" style="1" bestFit="1" customWidth="1"/>
    <col min="41" max="41" width="8.85546875" style="1" customWidth="1"/>
    <col min="42" max="42" width="10.42578125" style="1" bestFit="1" customWidth="1"/>
    <col min="43" max="44" width="13" style="1" bestFit="1" customWidth="1"/>
    <col min="45" max="45" width="12.140625" style="1" bestFit="1" customWidth="1"/>
    <col min="46" max="46" width="10.140625" style="1" bestFit="1" customWidth="1"/>
    <col min="47" max="47" width="15.42578125" style="1" bestFit="1" customWidth="1"/>
    <col min="48" max="48" width="8.85546875" style="1" customWidth="1"/>
    <col min="49" max="49" width="11.7109375" style="1" bestFit="1" customWidth="1"/>
    <col min="50" max="16384" width="9.28515625" style="1"/>
  </cols>
  <sheetData>
    <row r="4" spans="2:15" x14ac:dyDescent="0.2">
      <c r="B4" s="6"/>
      <c r="C4" s="1"/>
    </row>
    <row r="6" spans="2:15" x14ac:dyDescent="0.2">
      <c r="E6" s="1"/>
    </row>
    <row r="7" spans="2:15" x14ac:dyDescent="0.2">
      <c r="B7" s="6"/>
      <c r="C7" s="1"/>
      <c r="D7" s="1"/>
      <c r="E7" s="1"/>
      <c r="L7" s="1"/>
      <c r="O7" s="1"/>
    </row>
    <row r="8" spans="2:15" ht="16.5" customHeight="1" thickBot="1" x14ac:dyDescent="0.25">
      <c r="B8" s="6"/>
      <c r="C8" s="7"/>
      <c r="D8" s="7"/>
      <c r="E8" s="1"/>
      <c r="G8" s="8" t="s">
        <v>9</v>
      </c>
      <c r="H8" s="8" t="s">
        <v>10</v>
      </c>
      <c r="I8" s="8" t="s">
        <v>11</v>
      </c>
      <c r="J8" s="8" t="s">
        <v>12</v>
      </c>
      <c r="L8" s="1"/>
      <c r="M8" s="1"/>
      <c r="N8" s="1"/>
      <c r="O8" s="1"/>
    </row>
    <row r="9" spans="2:15" x14ac:dyDescent="0.2">
      <c r="B9" s="6"/>
      <c r="C9" s="7"/>
      <c r="D9" s="7"/>
      <c r="E9" s="1"/>
      <c r="G9" s="57" t="s">
        <v>13</v>
      </c>
      <c r="H9" s="9" t="s">
        <v>6</v>
      </c>
      <c r="I9" s="32">
        <v>12066</v>
      </c>
      <c r="J9" s="32">
        <v>3802</v>
      </c>
      <c r="L9" s="1"/>
      <c r="M9" s="1"/>
      <c r="N9" s="1"/>
      <c r="O9" s="1"/>
    </row>
    <row r="10" spans="2:15" x14ac:dyDescent="0.2">
      <c r="B10" s="6"/>
      <c r="C10" s="7"/>
      <c r="D10" s="7"/>
      <c r="E10" s="1"/>
      <c r="G10" s="58"/>
      <c r="H10" s="10" t="s">
        <v>5</v>
      </c>
      <c r="I10" s="33">
        <v>7258</v>
      </c>
      <c r="J10" s="33">
        <v>1693</v>
      </c>
      <c r="L10" s="1"/>
      <c r="M10" s="1"/>
      <c r="N10" s="1"/>
      <c r="O10" s="1"/>
    </row>
    <row r="11" spans="2:15" x14ac:dyDescent="0.2">
      <c r="C11" s="1"/>
      <c r="D11" s="1"/>
      <c r="E11" s="1"/>
      <c r="G11" s="58"/>
      <c r="H11" s="10" t="s">
        <v>1</v>
      </c>
      <c r="I11" s="33">
        <v>4113</v>
      </c>
      <c r="J11" s="33">
        <v>914</v>
      </c>
      <c r="L11" s="1"/>
      <c r="M11" s="1"/>
      <c r="N11" s="1"/>
      <c r="O11" s="1"/>
    </row>
    <row r="12" spans="2:15" x14ac:dyDescent="0.2">
      <c r="C12" s="1"/>
      <c r="D12" s="1"/>
      <c r="E12" s="1"/>
      <c r="G12" s="58"/>
      <c r="H12" s="10" t="s">
        <v>2</v>
      </c>
      <c r="I12" s="33">
        <v>3940</v>
      </c>
      <c r="J12" s="33">
        <v>902</v>
      </c>
      <c r="L12" s="1"/>
      <c r="M12" s="1"/>
      <c r="N12" s="1"/>
      <c r="O12" s="1"/>
    </row>
    <row r="13" spans="2:15" x14ac:dyDescent="0.2">
      <c r="C13" s="1"/>
      <c r="D13" s="1"/>
      <c r="E13" s="1"/>
      <c r="G13" s="58"/>
      <c r="H13" s="10" t="s">
        <v>0</v>
      </c>
      <c r="I13" s="33">
        <v>3696</v>
      </c>
      <c r="J13" s="33">
        <v>692</v>
      </c>
      <c r="L13" s="1"/>
      <c r="M13" s="1"/>
      <c r="N13" s="1"/>
      <c r="O13" s="1"/>
    </row>
    <row r="14" spans="2:15" x14ac:dyDescent="0.2">
      <c r="C14" s="1"/>
      <c r="D14" s="1"/>
      <c r="E14" s="1"/>
      <c r="G14" s="58"/>
      <c r="H14" s="10" t="s">
        <v>3</v>
      </c>
      <c r="I14" s="33">
        <v>3036</v>
      </c>
      <c r="J14" s="33">
        <v>818</v>
      </c>
      <c r="L14" s="1"/>
      <c r="M14" s="1"/>
      <c r="N14" s="1"/>
      <c r="O14" s="1"/>
    </row>
    <row r="15" spans="2:15" ht="11.4" x14ac:dyDescent="0.2">
      <c r="C15" s="1"/>
      <c r="D15" s="1"/>
      <c r="E15" s="1"/>
      <c r="G15" s="59"/>
      <c r="H15" s="11" t="s">
        <v>4</v>
      </c>
      <c r="I15" s="22">
        <v>3392</v>
      </c>
      <c r="J15" s="22">
        <v>497</v>
      </c>
      <c r="L15" s="48"/>
    </row>
    <row r="16" spans="2:15" ht="11.4" x14ac:dyDescent="0.2">
      <c r="C16" s="1"/>
      <c r="D16" s="1"/>
      <c r="E16" s="1"/>
      <c r="G16" s="1"/>
      <c r="L16" s="48"/>
    </row>
    <row r="17" spans="3:10" x14ac:dyDescent="0.2">
      <c r="C17" s="1"/>
      <c r="D17" s="1"/>
      <c r="E17" s="1"/>
      <c r="G17" s="1"/>
      <c r="H17" s="1"/>
      <c r="I17" s="1"/>
      <c r="J17" s="1"/>
    </row>
    <row r="18" spans="3:10" x14ac:dyDescent="0.2">
      <c r="C18" s="1"/>
      <c r="D18" s="1"/>
      <c r="E18" s="1"/>
      <c r="G18" s="1"/>
      <c r="H18" s="1"/>
      <c r="I18" s="1"/>
      <c r="J18" s="1"/>
    </row>
    <row r="19" spans="3:10" x14ac:dyDescent="0.2">
      <c r="C19" s="1"/>
      <c r="D19" s="1"/>
      <c r="E19" s="1"/>
      <c r="G19" s="1"/>
      <c r="H19" s="1"/>
      <c r="I19" s="1"/>
      <c r="J19" s="1"/>
    </row>
    <row r="20" spans="3:10" x14ac:dyDescent="0.2">
      <c r="C20" s="1"/>
      <c r="D20" s="1"/>
      <c r="E20" s="1"/>
      <c r="G20" s="1"/>
      <c r="H20" s="1"/>
      <c r="I20" s="1"/>
      <c r="J20" s="1"/>
    </row>
    <row r="21" spans="3:10" x14ac:dyDescent="0.2">
      <c r="C21" s="1"/>
      <c r="D21" s="1"/>
      <c r="E21" s="1"/>
      <c r="G21" s="1"/>
      <c r="H21" s="1"/>
      <c r="I21" s="1"/>
      <c r="J21" s="1"/>
    </row>
    <row r="22" spans="3:10" x14ac:dyDescent="0.2">
      <c r="C22" s="1"/>
      <c r="D22" s="1"/>
      <c r="E22" s="1"/>
      <c r="G22" s="1"/>
      <c r="H22" s="1"/>
      <c r="I22" s="1"/>
      <c r="J22" s="1"/>
    </row>
    <row r="23" spans="3:10" x14ac:dyDescent="0.2">
      <c r="C23" s="1"/>
      <c r="D23" s="1"/>
      <c r="E23" s="1"/>
    </row>
    <row r="24" spans="3:10" x14ac:dyDescent="0.2">
      <c r="C24" s="1"/>
      <c r="D24" s="1"/>
      <c r="E24" s="1"/>
    </row>
    <row r="25" spans="3:10" x14ac:dyDescent="0.2">
      <c r="C25" s="1"/>
      <c r="D25" s="1"/>
      <c r="E25" s="1"/>
    </row>
    <row r="26" spans="3:10" x14ac:dyDescent="0.2">
      <c r="C26" s="1"/>
      <c r="D26" s="1"/>
      <c r="E26" s="1"/>
    </row>
    <row r="27" spans="3:10" x14ac:dyDescent="0.2">
      <c r="C27" s="1"/>
      <c r="D27" s="1"/>
      <c r="E27" s="1"/>
    </row>
    <row r="28" spans="3:10" x14ac:dyDescent="0.2">
      <c r="C28" s="1"/>
      <c r="D28" s="1"/>
      <c r="E28" s="1"/>
    </row>
    <row r="29" spans="3:10" x14ac:dyDescent="0.2">
      <c r="C29" s="1"/>
      <c r="D29" s="1"/>
      <c r="E29" s="1"/>
    </row>
    <row r="30" spans="3:10" x14ac:dyDescent="0.2">
      <c r="C30" s="1"/>
      <c r="D30" s="1"/>
      <c r="E30" s="1"/>
    </row>
    <row r="31" spans="3:10" x14ac:dyDescent="0.2">
      <c r="C31" s="1"/>
      <c r="D31" s="1"/>
      <c r="E31" s="1"/>
    </row>
    <row r="32" spans="3:10" x14ac:dyDescent="0.2">
      <c r="C32" s="1"/>
      <c r="D32" s="1"/>
      <c r="E32" s="1"/>
    </row>
    <row r="33" spans="2:5" x14ac:dyDescent="0.2">
      <c r="C33" s="1"/>
      <c r="D33" s="1"/>
      <c r="E33" s="1"/>
    </row>
    <row r="34" spans="2:5" x14ac:dyDescent="0.2">
      <c r="C34" s="1"/>
      <c r="D34" s="1"/>
      <c r="E34" s="1"/>
    </row>
    <row r="35" spans="2:5" x14ac:dyDescent="0.2">
      <c r="C35" s="1"/>
      <c r="D35" s="1"/>
      <c r="E35" s="1"/>
    </row>
    <row r="36" spans="2:5" x14ac:dyDescent="0.2">
      <c r="C36" s="1"/>
      <c r="D36" s="1"/>
      <c r="E36" s="1"/>
    </row>
    <row r="37" spans="2:5" x14ac:dyDescent="0.2">
      <c r="C37" s="1"/>
      <c r="D37" s="1"/>
      <c r="E37" s="1"/>
    </row>
    <row r="38" spans="2:5" s="2" customFormat="1" x14ac:dyDescent="0.2">
      <c r="B38" s="1"/>
      <c r="C38" s="1"/>
      <c r="D38" s="1"/>
      <c r="E38" s="1"/>
    </row>
    <row r="39" spans="2:5" s="2" customFormat="1" x14ac:dyDescent="0.2">
      <c r="B39" s="1"/>
      <c r="C39" s="1"/>
      <c r="D39" s="1"/>
      <c r="E39" s="1"/>
    </row>
    <row r="40" spans="2:5" s="2" customFormat="1" x14ac:dyDescent="0.2">
      <c r="B40" s="1"/>
      <c r="C40" s="1"/>
      <c r="D40" s="1"/>
      <c r="E40" s="1"/>
    </row>
    <row r="41" spans="2:5" s="2" customFormat="1" x14ac:dyDescent="0.2">
      <c r="B41" s="1"/>
      <c r="C41" s="1"/>
      <c r="D41" s="1"/>
      <c r="E41" s="1"/>
    </row>
    <row r="42" spans="2:5" s="2" customFormat="1" x14ac:dyDescent="0.2">
      <c r="B42" s="1"/>
      <c r="C42" s="1"/>
      <c r="D42" s="1"/>
      <c r="E42" s="1"/>
    </row>
    <row r="43" spans="2:5" s="2" customFormat="1" x14ac:dyDescent="0.2">
      <c r="B43" s="1"/>
      <c r="C43" s="1"/>
      <c r="D43" s="1"/>
      <c r="E43" s="1"/>
    </row>
    <row r="44" spans="2:5" s="2" customFormat="1" x14ac:dyDescent="0.2">
      <c r="B44" s="1"/>
      <c r="C44" s="1"/>
      <c r="D44" s="1"/>
      <c r="E44" s="1"/>
    </row>
    <row r="45" spans="2:5" s="2" customFormat="1" x14ac:dyDescent="0.2">
      <c r="B45" s="1"/>
      <c r="C45" s="1"/>
      <c r="D45" s="1"/>
      <c r="E45" s="1"/>
    </row>
    <row r="46" spans="2:5" s="2" customFormat="1" x14ac:dyDescent="0.2">
      <c r="B46" s="1"/>
      <c r="C46" s="1"/>
      <c r="D46" s="1"/>
      <c r="E46" s="1"/>
    </row>
    <row r="47" spans="2:5" s="2" customFormat="1" x14ac:dyDescent="0.2">
      <c r="B47" s="1"/>
      <c r="C47" s="1"/>
      <c r="D47" s="1"/>
      <c r="E47" s="1"/>
    </row>
    <row r="48" spans="2:5" s="2" customFormat="1" x14ac:dyDescent="0.2">
      <c r="B48" s="1"/>
      <c r="C48" s="1"/>
      <c r="D48" s="1"/>
      <c r="E48" s="1"/>
    </row>
    <row r="49" spans="2:5" s="2" customFormat="1" x14ac:dyDescent="0.2">
      <c r="B49" s="1"/>
      <c r="C49" s="1"/>
      <c r="D49" s="1"/>
      <c r="E49" s="1"/>
    </row>
    <row r="50" spans="2:5" s="2" customFormat="1" x14ac:dyDescent="0.2">
      <c r="B50" s="1"/>
      <c r="C50" s="1"/>
      <c r="D50" s="1"/>
      <c r="E50" s="1"/>
    </row>
    <row r="51" spans="2:5" s="2" customFormat="1" x14ac:dyDescent="0.2">
      <c r="B51" s="1"/>
      <c r="C51" s="1"/>
      <c r="D51" s="1"/>
      <c r="E51" s="1"/>
    </row>
    <row r="52" spans="2:5" s="2" customFormat="1" x14ac:dyDescent="0.2">
      <c r="B52" s="1"/>
      <c r="C52" s="1"/>
      <c r="D52" s="1"/>
      <c r="E52" s="1"/>
    </row>
    <row r="53" spans="2:5" s="2" customFormat="1" ht="11.25" customHeight="1" x14ac:dyDescent="0.2">
      <c r="B53" s="1"/>
      <c r="C53" s="14"/>
    </row>
  </sheetData>
  <mergeCells count="1">
    <mergeCell ref="G9:G1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45"/>
  <sheetViews>
    <sheetView topLeftCell="A16" zoomScaleNormal="100" workbookViewId="0">
      <selection activeCell="I54" sqref="I54"/>
    </sheetView>
  </sheetViews>
  <sheetFormatPr baseColWidth="10" defaultColWidth="9.28515625" defaultRowHeight="10.199999999999999" x14ac:dyDescent="0.2"/>
  <cols>
    <col min="1" max="1" width="9.28515625" style="1"/>
    <col min="2" max="2" width="36.42578125" style="1" customWidth="1"/>
    <col min="3" max="3" width="45.140625" style="2" customWidth="1"/>
    <col min="4" max="4" width="11.85546875" style="2" bestFit="1" customWidth="1"/>
    <col min="5" max="6" width="17.85546875" style="2" customWidth="1"/>
    <col min="7" max="15" width="14.85546875" style="2" customWidth="1"/>
    <col min="16" max="16" width="19.140625" style="2" customWidth="1"/>
    <col min="17" max="18" width="19.140625" style="1" customWidth="1"/>
    <col min="19" max="19" width="20.7109375" style="1" bestFit="1" customWidth="1"/>
    <col min="20" max="20" width="19.140625" style="1" customWidth="1"/>
    <col min="21" max="22" width="19.140625" style="1" bestFit="1" customWidth="1"/>
    <col min="23" max="23" width="14" style="1" customWidth="1"/>
    <col min="24" max="25" width="19.140625" style="1" customWidth="1"/>
    <col min="26" max="26" width="19.140625" style="1" bestFit="1" customWidth="1"/>
    <col min="27" max="27" width="18.28515625" style="1" customWidth="1"/>
    <col min="28" max="28" width="10.28515625" style="1" customWidth="1"/>
    <col min="29" max="29" width="13" style="1" bestFit="1" customWidth="1"/>
    <col min="30" max="30" width="13" style="1" customWidth="1"/>
    <col min="31" max="31" width="12.140625" style="1" bestFit="1" customWidth="1"/>
    <col min="32" max="32" width="10.140625" style="1" customWidth="1"/>
    <col min="33" max="33" width="15.42578125" style="1" bestFit="1" customWidth="1"/>
    <col min="34" max="34" width="8.85546875" style="1" customWidth="1"/>
    <col min="35" max="35" width="10.28515625" style="1" bestFit="1" customWidth="1"/>
    <col min="36" max="37" width="13" style="1" bestFit="1" customWidth="1"/>
    <col min="38" max="38" width="12.140625" style="1" bestFit="1" customWidth="1"/>
    <col min="39" max="39" width="10.140625" style="1" bestFit="1" customWidth="1"/>
    <col min="40" max="40" width="15.42578125" style="1" bestFit="1" customWidth="1"/>
    <col min="41" max="41" width="8.85546875" style="1" customWidth="1"/>
    <col min="42" max="42" width="10.42578125" style="1" bestFit="1" customWidth="1"/>
    <col min="43" max="44" width="13" style="1" bestFit="1" customWidth="1"/>
    <col min="45" max="45" width="12.140625" style="1" bestFit="1" customWidth="1"/>
    <col min="46" max="46" width="10.140625" style="1" bestFit="1" customWidth="1"/>
    <col min="47" max="47" width="15.42578125" style="1" bestFit="1" customWidth="1"/>
    <col min="48" max="48" width="8.85546875" style="1" customWidth="1"/>
    <col min="49" max="49" width="11.7109375" style="1" bestFit="1" customWidth="1"/>
    <col min="50" max="16384" width="9.28515625" style="1"/>
  </cols>
  <sheetData>
    <row r="1" spans="1:49" s="2" customFormat="1" x14ac:dyDescent="0.2">
      <c r="A1" s="1"/>
      <c r="B1" s="1"/>
      <c r="C1" s="1"/>
      <c r="D1" s="1"/>
      <c r="E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s="2" customFormat="1" ht="10.8" thickBot="1" x14ac:dyDescent="0.25">
      <c r="A2" s="1"/>
      <c r="B2" s="1"/>
      <c r="C2" s="8" t="s">
        <v>9</v>
      </c>
      <c r="D2" s="8" t="s">
        <v>10</v>
      </c>
      <c r="E2" s="8" t="s">
        <v>11</v>
      </c>
      <c r="F2" s="8" t="s">
        <v>12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s="2" customFormat="1" x14ac:dyDescent="0.2">
      <c r="A3" s="1"/>
      <c r="B3" s="1"/>
      <c r="C3" s="57" t="s">
        <v>17</v>
      </c>
      <c r="D3" s="9" t="s">
        <v>6</v>
      </c>
      <c r="E3" s="32">
        <v>4611</v>
      </c>
      <c r="F3" s="32">
        <v>15587</v>
      </c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s="2" customFormat="1" ht="15.75" customHeight="1" x14ac:dyDescent="0.2">
      <c r="A4" s="1"/>
      <c r="B4" s="1"/>
      <c r="C4" s="58"/>
      <c r="D4" s="10" t="s">
        <v>5</v>
      </c>
      <c r="E4" s="33">
        <v>2467</v>
      </c>
      <c r="F4" s="33">
        <v>9761</v>
      </c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s="2" customFormat="1" x14ac:dyDescent="0.2">
      <c r="A5" s="1"/>
      <c r="B5" s="1"/>
      <c r="C5" s="58"/>
      <c r="D5" s="10" t="s">
        <v>1</v>
      </c>
      <c r="E5" s="33">
        <v>1331</v>
      </c>
      <c r="F5" s="33">
        <v>5275</v>
      </c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s="2" customFormat="1" x14ac:dyDescent="0.2">
      <c r="A6" s="1"/>
      <c r="B6" s="1"/>
      <c r="C6" s="58"/>
      <c r="D6" s="10" t="s">
        <v>2</v>
      </c>
      <c r="E6" s="33">
        <v>1255</v>
      </c>
      <c r="F6" s="33">
        <v>5232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s="2" customFormat="1" x14ac:dyDescent="0.2">
      <c r="A7" s="1"/>
      <c r="B7" s="1"/>
      <c r="C7" s="58"/>
      <c r="D7" s="10" t="s">
        <v>0</v>
      </c>
      <c r="E7" s="33">
        <v>1008</v>
      </c>
      <c r="F7" s="33">
        <v>4687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s="2" customFormat="1" x14ac:dyDescent="0.2">
      <c r="A8" s="1"/>
      <c r="B8" s="1"/>
      <c r="C8" s="58"/>
      <c r="D8" s="10" t="s">
        <v>4</v>
      </c>
      <c r="E8" s="33">
        <v>850</v>
      </c>
      <c r="F8" s="33">
        <v>4392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s="2" customFormat="1" x14ac:dyDescent="0.2">
      <c r="A9" s="1"/>
      <c r="B9" s="1"/>
      <c r="C9" s="59"/>
      <c r="D9" s="11" t="s">
        <v>3</v>
      </c>
      <c r="E9" s="22">
        <v>1125</v>
      </c>
      <c r="F9" s="22">
        <v>3902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6" spans="1:49" s="2" customFormat="1" x14ac:dyDescent="0.2">
      <c r="B16" s="1"/>
    </row>
    <row r="17" spans="2:2" s="2" customFormat="1" x14ac:dyDescent="0.2">
      <c r="B17" s="1"/>
    </row>
    <row r="18" spans="2:2" s="2" customFormat="1" x14ac:dyDescent="0.2">
      <c r="B18" s="1"/>
    </row>
    <row r="19" spans="2:2" s="2" customFormat="1" x14ac:dyDescent="0.2">
      <c r="B19" s="1"/>
    </row>
    <row r="20" spans="2:2" s="2" customFormat="1" x14ac:dyDescent="0.2">
      <c r="B20" s="1"/>
    </row>
    <row r="21" spans="2:2" s="2" customFormat="1" x14ac:dyDescent="0.2">
      <c r="B21" s="1"/>
    </row>
    <row r="22" spans="2:2" s="2" customFormat="1" x14ac:dyDescent="0.2">
      <c r="B22" s="1"/>
    </row>
    <row r="23" spans="2:2" s="2" customFormat="1" x14ac:dyDescent="0.2">
      <c r="B23" s="1"/>
    </row>
    <row r="45" ht="12" customHeight="1" x14ac:dyDescent="0.2"/>
  </sheetData>
  <mergeCells count="1">
    <mergeCell ref="C3:C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1. Movimiento trabajo </vt:lpstr>
      <vt:lpstr>2. Circulantes por provinicia</vt:lpstr>
      <vt:lpstr>3. Med. Prot. por interviniente</vt:lpstr>
      <vt:lpstr>4. Pres. agr. por sexo y edad</vt:lpstr>
      <vt:lpstr>5. Pres. víct. por sexo y edad</vt:lpstr>
      <vt:lpstr>6. Agres. por sexo y est. civ.</vt:lpstr>
      <vt:lpstr>7. Víct. por sexo y estado civ.</vt:lpstr>
      <vt:lpstr>8. Agresores (as) por Provincia</vt:lpstr>
      <vt:lpstr>9. Pres. Víct. por Provincia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Coro</dc:creator>
  <cp:lastModifiedBy>Dixie Mendoza Chaves</cp:lastModifiedBy>
  <dcterms:created xsi:type="dcterms:W3CDTF">2016-02-28T21:51:06Z</dcterms:created>
  <dcterms:modified xsi:type="dcterms:W3CDTF">2021-10-07T21:10:15Z</dcterms:modified>
</cp:coreProperties>
</file>